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035" windowHeight="11760"/>
  </bookViews>
  <sheets>
    <sheet name="14ATS" sheetId="4" r:id="rId1"/>
    <sheet name="1314ATS" sheetId="6" r:id="rId2"/>
    <sheet name="13ATS" sheetId="1" r:id="rId3"/>
    <sheet name="14Totals" sheetId="5" r:id="rId4"/>
    <sheet name="1314Totals" sheetId="3" r:id="rId5"/>
    <sheet name="13Totals" sheetId="2" r:id="rId6"/>
  </sheets>
  <calcPr calcId="145621"/>
</workbook>
</file>

<file path=xl/calcChain.xml><?xml version="1.0" encoding="utf-8"?>
<calcChain xmlns="http://schemas.openxmlformats.org/spreadsheetml/2006/main">
  <c r="AP19" i="5" l="1"/>
  <c r="AP19" i="2"/>
  <c r="AP18" i="3"/>
  <c r="AP19" i="3"/>
  <c r="AK40" i="3" l="1"/>
  <c r="AJ40" i="3"/>
  <c r="AK39" i="3"/>
  <c r="AJ39" i="3"/>
  <c r="AK38" i="3"/>
  <c r="AJ38" i="3"/>
  <c r="AK37" i="3"/>
  <c r="AJ37" i="3"/>
  <c r="AK36" i="3"/>
  <c r="AJ36" i="3"/>
  <c r="AK35" i="3"/>
  <c r="AJ35" i="3"/>
  <c r="AK34" i="3"/>
  <c r="AJ34" i="3"/>
  <c r="AK33" i="3"/>
  <c r="AJ33" i="3"/>
  <c r="AK32" i="3"/>
  <c r="AJ32" i="3"/>
  <c r="AI40" i="3"/>
  <c r="AH40" i="3"/>
  <c r="AI39" i="3"/>
  <c r="AH39" i="3"/>
  <c r="AI38" i="3"/>
  <c r="AH38" i="3"/>
  <c r="AI37" i="3"/>
  <c r="AH37" i="3"/>
  <c r="AI36" i="3"/>
  <c r="AH36" i="3"/>
  <c r="AI35" i="3"/>
  <c r="AH35" i="3"/>
  <c r="AI34" i="3"/>
  <c r="AH34" i="3"/>
  <c r="AI33" i="3"/>
  <c r="AH33" i="3"/>
  <c r="AI32" i="3"/>
  <c r="AH32" i="3"/>
  <c r="AG40" i="3"/>
  <c r="AF40" i="3"/>
  <c r="AG39" i="3"/>
  <c r="AF39" i="3"/>
  <c r="AG38" i="3"/>
  <c r="AF38" i="3"/>
  <c r="AG37" i="3"/>
  <c r="AF37" i="3"/>
  <c r="AG36" i="3"/>
  <c r="AF36" i="3"/>
  <c r="AG35" i="3"/>
  <c r="AF35" i="3"/>
  <c r="AG34" i="3"/>
  <c r="AF34" i="3"/>
  <c r="AG33" i="3"/>
  <c r="AF33" i="3"/>
  <c r="AG32" i="3"/>
  <c r="AF32" i="3"/>
  <c r="AE40" i="3"/>
  <c r="AD40" i="3"/>
  <c r="AE39" i="3"/>
  <c r="AD39" i="3"/>
  <c r="AE38" i="3"/>
  <c r="AD38" i="3"/>
  <c r="AE37" i="3"/>
  <c r="AD37" i="3"/>
  <c r="AE36" i="3"/>
  <c r="AD36" i="3"/>
  <c r="AE35" i="3"/>
  <c r="AD35" i="3"/>
  <c r="AE34" i="3"/>
  <c r="AD34" i="3"/>
  <c r="AE33" i="3"/>
  <c r="AD33" i="3"/>
  <c r="AE32" i="3"/>
  <c r="AD32" i="3"/>
  <c r="AC40" i="3"/>
  <c r="AB40" i="3"/>
  <c r="AC39" i="3"/>
  <c r="AB39" i="3"/>
  <c r="AC38" i="3"/>
  <c r="AB38" i="3"/>
  <c r="AC37" i="3"/>
  <c r="AB37" i="3"/>
  <c r="AC36" i="3"/>
  <c r="AB36" i="3"/>
  <c r="AC35" i="3"/>
  <c r="AB35" i="3"/>
  <c r="AC34" i="3"/>
  <c r="AB34" i="3"/>
  <c r="AC33" i="3"/>
  <c r="AB33" i="3"/>
  <c r="AC32" i="3"/>
  <c r="AB32" i="3"/>
  <c r="AA40" i="3"/>
  <c r="Z40" i="3"/>
  <c r="AA39" i="3"/>
  <c r="Z39" i="3"/>
  <c r="AA38" i="3"/>
  <c r="Z38" i="3"/>
  <c r="AA37" i="3"/>
  <c r="Z37" i="3"/>
  <c r="AA36" i="3"/>
  <c r="Z36" i="3"/>
  <c r="AA35" i="3"/>
  <c r="Z35" i="3"/>
  <c r="AA34" i="3"/>
  <c r="Z34" i="3"/>
  <c r="AA33" i="3"/>
  <c r="Z33" i="3"/>
  <c r="AA32" i="3"/>
  <c r="Z32" i="3"/>
  <c r="Y40" i="3"/>
  <c r="X40" i="3"/>
  <c r="Y39" i="3"/>
  <c r="X39" i="3"/>
  <c r="Y38" i="3"/>
  <c r="X38" i="3"/>
  <c r="Y37" i="3"/>
  <c r="X37" i="3"/>
  <c r="Y36" i="3"/>
  <c r="X36" i="3"/>
  <c r="Y35" i="3"/>
  <c r="X35" i="3"/>
  <c r="Y34" i="3"/>
  <c r="X34" i="3"/>
  <c r="Y33" i="3"/>
  <c r="X33" i="3"/>
  <c r="Y32" i="3"/>
  <c r="X32" i="3"/>
  <c r="W40" i="3"/>
  <c r="V40" i="3"/>
  <c r="W39" i="3"/>
  <c r="V39" i="3"/>
  <c r="W38" i="3"/>
  <c r="V38" i="3"/>
  <c r="W37" i="3"/>
  <c r="V37" i="3"/>
  <c r="W36" i="3"/>
  <c r="V36" i="3"/>
  <c r="W35" i="3"/>
  <c r="V35" i="3"/>
  <c r="W34" i="3"/>
  <c r="V34" i="3"/>
  <c r="W33" i="3"/>
  <c r="V33" i="3"/>
  <c r="W32" i="3"/>
  <c r="V32" i="3"/>
  <c r="B33" i="4"/>
  <c r="F33" i="4"/>
  <c r="H33" i="4"/>
  <c r="J33" i="4"/>
  <c r="L33" i="4"/>
  <c r="N33" i="4"/>
  <c r="P33" i="4"/>
  <c r="R33" i="4"/>
  <c r="T33" i="4"/>
  <c r="X33" i="4"/>
  <c r="Z33" i="4"/>
  <c r="AD33" i="4"/>
  <c r="AD33" i="6" s="1"/>
  <c r="AF33" i="4"/>
  <c r="AH33" i="4"/>
  <c r="AJ33" i="4"/>
  <c r="D33" i="4"/>
  <c r="D33" i="6" s="1"/>
  <c r="AB33" i="4"/>
  <c r="V33" i="4"/>
  <c r="C33" i="4"/>
  <c r="G33" i="4"/>
  <c r="I33" i="4"/>
  <c r="K33" i="4"/>
  <c r="M33" i="4"/>
  <c r="O33" i="4"/>
  <c r="Q33" i="4"/>
  <c r="S33" i="4"/>
  <c r="U33" i="4"/>
  <c r="AE33" i="4"/>
  <c r="AG33" i="4"/>
  <c r="AI33" i="4"/>
  <c r="AK33" i="4"/>
  <c r="Y33" i="4"/>
  <c r="AA33" i="4"/>
  <c r="AC33" i="4"/>
  <c r="E33" i="4"/>
  <c r="W33" i="4"/>
  <c r="B33" i="1"/>
  <c r="B33" i="6" s="1"/>
  <c r="D33" i="1"/>
  <c r="F33" i="1"/>
  <c r="H33" i="1"/>
  <c r="J33" i="1"/>
  <c r="J33" i="6" s="1"/>
  <c r="L33" i="1"/>
  <c r="N33" i="1"/>
  <c r="P33" i="1"/>
  <c r="R33" i="1"/>
  <c r="R33" i="6" s="1"/>
  <c r="T33" i="1"/>
  <c r="V33" i="1"/>
  <c r="X33" i="1"/>
  <c r="Z33" i="1"/>
  <c r="Z33" i="6" s="1"/>
  <c r="AB33" i="1"/>
  <c r="AD33" i="1"/>
  <c r="AF33" i="1"/>
  <c r="AH33" i="1"/>
  <c r="AJ33" i="1"/>
  <c r="C33" i="1"/>
  <c r="E33" i="1"/>
  <c r="G33" i="1"/>
  <c r="I33" i="1"/>
  <c r="K33" i="1"/>
  <c r="M33" i="1"/>
  <c r="O33" i="1"/>
  <c r="Q33" i="1"/>
  <c r="S33" i="1"/>
  <c r="U33" i="1"/>
  <c r="W33" i="1"/>
  <c r="Y33" i="1"/>
  <c r="AA33" i="1"/>
  <c r="AC33" i="1"/>
  <c r="AE33" i="1"/>
  <c r="AG33" i="1"/>
  <c r="AG33" i="6" s="1"/>
  <c r="AI33" i="1"/>
  <c r="AK33" i="1"/>
  <c r="AJ33" i="6"/>
  <c r="AI33" i="6"/>
  <c r="AH33" i="6"/>
  <c r="AF33" i="6"/>
  <c r="AE33" i="6"/>
  <c r="AC33" i="6"/>
  <c r="AB33" i="6"/>
  <c r="AA33" i="6"/>
  <c r="Y33" i="6"/>
  <c r="X33" i="6"/>
  <c r="W33" i="6"/>
  <c r="V33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B4" i="6"/>
  <c r="D4" i="6"/>
  <c r="F4" i="6"/>
  <c r="H4" i="6"/>
  <c r="J4" i="6"/>
  <c r="L4" i="6"/>
  <c r="N4" i="6"/>
  <c r="P4" i="6"/>
  <c r="R4" i="6"/>
  <c r="T4" i="6"/>
  <c r="AL40" i="2"/>
  <c r="AL32" i="2"/>
  <c r="AL33" i="2"/>
  <c r="AL34" i="2"/>
  <c r="AL35" i="2"/>
  <c r="AL36" i="2"/>
  <c r="AL37" i="2"/>
  <c r="AL38" i="2"/>
  <c r="AL39" i="2"/>
  <c r="B29" i="2"/>
  <c r="AL29" i="2" s="1"/>
  <c r="D29" i="2"/>
  <c r="F29" i="2"/>
  <c r="H29" i="2"/>
  <c r="J29" i="2"/>
  <c r="J29" i="3" s="1"/>
  <c r="L29" i="2"/>
  <c r="N29" i="2"/>
  <c r="P29" i="2"/>
  <c r="R29" i="2"/>
  <c r="R29" i="3" s="1"/>
  <c r="T29" i="2"/>
  <c r="V29" i="2"/>
  <c r="X29" i="2"/>
  <c r="Z29" i="2"/>
  <c r="Z29" i="3" s="1"/>
  <c r="AB29" i="2"/>
  <c r="AD29" i="2"/>
  <c r="AF29" i="2"/>
  <c r="AH29" i="2"/>
  <c r="AH29" i="3" s="1"/>
  <c r="AJ29" i="2"/>
  <c r="C29" i="2"/>
  <c r="E29" i="2"/>
  <c r="G29" i="2"/>
  <c r="I29" i="2"/>
  <c r="K29" i="2"/>
  <c r="M29" i="2"/>
  <c r="O29" i="2"/>
  <c r="Q29" i="2"/>
  <c r="S29" i="2"/>
  <c r="U29" i="2"/>
  <c r="W29" i="2"/>
  <c r="Y29" i="2"/>
  <c r="AA29" i="2"/>
  <c r="AC29" i="2"/>
  <c r="AE29" i="2"/>
  <c r="AG29" i="2"/>
  <c r="AI29" i="2"/>
  <c r="AK29" i="2"/>
  <c r="AL28" i="2"/>
  <c r="AM28" i="2"/>
  <c r="AL27" i="2"/>
  <c r="AM27" i="2"/>
  <c r="AL25" i="2"/>
  <c r="AM25" i="2"/>
  <c r="AL24" i="2"/>
  <c r="AM24" i="2"/>
  <c r="AL22" i="2"/>
  <c r="AM22" i="2"/>
  <c r="AL21" i="2"/>
  <c r="AM21" i="2"/>
  <c r="AL17" i="2"/>
  <c r="AM18" i="2"/>
  <c r="AM19" i="2"/>
  <c r="AL19" i="2"/>
  <c r="AO19" i="2" s="1"/>
  <c r="AM17" i="2"/>
  <c r="AL18" i="2"/>
  <c r="AO18" i="2" s="1"/>
  <c r="AL15" i="2"/>
  <c r="AM15" i="2"/>
  <c r="AL14" i="2"/>
  <c r="AM14" i="2"/>
  <c r="AL13" i="2"/>
  <c r="AM13" i="2"/>
  <c r="AL12" i="2"/>
  <c r="AM12" i="2"/>
  <c r="AL10" i="2"/>
  <c r="AM10" i="2"/>
  <c r="AL9" i="2"/>
  <c r="AM9" i="2"/>
  <c r="AL7" i="2"/>
  <c r="AM7" i="2"/>
  <c r="AL6" i="2"/>
  <c r="AM6" i="2"/>
  <c r="AL4" i="2"/>
  <c r="AM4" i="2"/>
  <c r="AL32" i="1"/>
  <c r="AO32" i="1" s="1"/>
  <c r="AM32" i="1"/>
  <c r="AL31" i="1"/>
  <c r="AM31" i="1"/>
  <c r="AO31" i="1" s="1"/>
  <c r="AL29" i="1"/>
  <c r="AO29" i="1" s="1"/>
  <c r="AM29" i="1"/>
  <c r="AL28" i="1"/>
  <c r="AM28" i="1"/>
  <c r="AL26" i="1"/>
  <c r="AO26" i="1" s="1"/>
  <c r="AM26" i="1"/>
  <c r="AL25" i="1"/>
  <c r="AM25" i="1"/>
  <c r="AO25" i="1" s="1"/>
  <c r="AL24" i="1"/>
  <c r="AO24" i="1" s="1"/>
  <c r="AM24" i="1"/>
  <c r="AL22" i="1"/>
  <c r="AO22" i="1" s="1"/>
  <c r="AM22" i="1"/>
  <c r="AL21" i="1"/>
  <c r="AM21" i="1"/>
  <c r="AL20" i="1"/>
  <c r="AM20" i="1"/>
  <c r="AL19" i="1"/>
  <c r="AM19" i="1"/>
  <c r="AO19" i="1"/>
  <c r="AL18" i="1"/>
  <c r="AO18" i="1" s="1"/>
  <c r="AM18" i="1"/>
  <c r="AL17" i="1"/>
  <c r="AM17" i="1"/>
  <c r="AL15" i="1"/>
  <c r="AM15" i="1"/>
  <c r="AL14" i="1"/>
  <c r="AO14" i="1" s="1"/>
  <c r="AM14" i="1"/>
  <c r="AL13" i="1"/>
  <c r="AM13" i="1"/>
  <c r="AL12" i="1"/>
  <c r="AO12" i="1" s="1"/>
  <c r="AM12" i="1"/>
  <c r="AL10" i="1"/>
  <c r="AM10" i="1"/>
  <c r="AO10" i="1" s="1"/>
  <c r="AL9" i="1"/>
  <c r="AO9" i="1" s="1"/>
  <c r="AM9" i="1"/>
  <c r="AL7" i="1"/>
  <c r="AM7" i="1"/>
  <c r="AL6" i="1"/>
  <c r="AO6" i="1" s="1"/>
  <c r="AM6" i="1"/>
  <c r="AL4" i="1"/>
  <c r="AM4" i="1"/>
  <c r="AO4" i="1" s="1"/>
  <c r="AK29" i="5"/>
  <c r="AJ29" i="5"/>
  <c r="AJ29" i="3" s="1"/>
  <c r="AI29" i="5"/>
  <c r="AH29" i="5"/>
  <c r="AG29" i="5"/>
  <c r="AF29" i="5"/>
  <c r="AF29" i="3" s="1"/>
  <c r="AE29" i="5"/>
  <c r="AD29" i="5"/>
  <c r="AC29" i="5"/>
  <c r="AB29" i="5"/>
  <c r="AA29" i="5"/>
  <c r="Z29" i="5"/>
  <c r="Y29" i="5"/>
  <c r="X29" i="5"/>
  <c r="X29" i="3" s="1"/>
  <c r="W29" i="5"/>
  <c r="V29" i="5"/>
  <c r="U29" i="5"/>
  <c r="T29" i="5"/>
  <c r="T29" i="3" s="1"/>
  <c r="S29" i="5"/>
  <c r="R29" i="5"/>
  <c r="Q29" i="5"/>
  <c r="P29" i="5"/>
  <c r="P29" i="3" s="1"/>
  <c r="O29" i="5"/>
  <c r="N29" i="5"/>
  <c r="M29" i="5"/>
  <c r="L29" i="5"/>
  <c r="K29" i="5"/>
  <c r="J29" i="5"/>
  <c r="I29" i="5"/>
  <c r="H29" i="5"/>
  <c r="H29" i="3" s="1"/>
  <c r="G29" i="5"/>
  <c r="F29" i="5"/>
  <c r="E29" i="5"/>
  <c r="D29" i="5"/>
  <c r="D29" i="3" s="1"/>
  <c r="C29" i="5"/>
  <c r="B29" i="5"/>
  <c r="C17" i="3"/>
  <c r="E17" i="3"/>
  <c r="G17" i="3"/>
  <c r="I17" i="3"/>
  <c r="K17" i="3"/>
  <c r="M17" i="3"/>
  <c r="O17" i="3"/>
  <c r="Q17" i="3"/>
  <c r="S17" i="3"/>
  <c r="U17" i="3"/>
  <c r="W17" i="3"/>
  <c r="Y17" i="3"/>
  <c r="AA17" i="3"/>
  <c r="AC17" i="3"/>
  <c r="AE17" i="3"/>
  <c r="AG17" i="3"/>
  <c r="AI17" i="3"/>
  <c r="AK17" i="3"/>
  <c r="B18" i="3"/>
  <c r="D18" i="3"/>
  <c r="F18" i="3"/>
  <c r="H18" i="3"/>
  <c r="J18" i="3"/>
  <c r="L18" i="3"/>
  <c r="N18" i="3"/>
  <c r="P18" i="3"/>
  <c r="R18" i="3"/>
  <c r="T18" i="3"/>
  <c r="V18" i="3"/>
  <c r="X18" i="3"/>
  <c r="Z18" i="3"/>
  <c r="AB18" i="3"/>
  <c r="AD18" i="3"/>
  <c r="AF18" i="3"/>
  <c r="AH18" i="3"/>
  <c r="AJ18" i="3"/>
  <c r="B19" i="3"/>
  <c r="D19" i="3"/>
  <c r="F19" i="3"/>
  <c r="H19" i="3"/>
  <c r="J19" i="3"/>
  <c r="L19" i="3"/>
  <c r="N19" i="3"/>
  <c r="P19" i="3"/>
  <c r="R19" i="3"/>
  <c r="T19" i="3"/>
  <c r="V19" i="3"/>
  <c r="X19" i="3"/>
  <c r="Z19" i="3"/>
  <c r="AB19" i="3"/>
  <c r="AD19" i="3"/>
  <c r="AF19" i="3"/>
  <c r="AH19" i="3"/>
  <c r="AJ19" i="3"/>
  <c r="AI29" i="3"/>
  <c r="AE29" i="3"/>
  <c r="AC29" i="3"/>
  <c r="AB29" i="3"/>
  <c r="AA29" i="3"/>
  <c r="W29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AK19" i="3"/>
  <c r="AI19" i="3"/>
  <c r="AG19" i="3"/>
  <c r="AE19" i="3"/>
  <c r="AC19" i="3"/>
  <c r="AA19" i="3"/>
  <c r="Y19" i="3"/>
  <c r="W19" i="3"/>
  <c r="AK18" i="3"/>
  <c r="AI18" i="3"/>
  <c r="AG18" i="3"/>
  <c r="AE18" i="3"/>
  <c r="AC18" i="3"/>
  <c r="AA18" i="3"/>
  <c r="Y18" i="3"/>
  <c r="W18" i="3"/>
  <c r="AJ17" i="3"/>
  <c r="AH17" i="3"/>
  <c r="AF17" i="3"/>
  <c r="AD17" i="3"/>
  <c r="AB17" i="3"/>
  <c r="Z17" i="3"/>
  <c r="X17" i="3"/>
  <c r="V17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L40" i="3" s="1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S29" i="3"/>
  <c r="O29" i="3"/>
  <c r="M29" i="3"/>
  <c r="L29" i="3"/>
  <c r="K29" i="3"/>
  <c r="G29" i="3"/>
  <c r="C29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L27" i="3" s="1"/>
  <c r="C27" i="3"/>
  <c r="B27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U19" i="3"/>
  <c r="S19" i="3"/>
  <c r="Q19" i="3"/>
  <c r="O19" i="3"/>
  <c r="M19" i="3"/>
  <c r="K19" i="3"/>
  <c r="I19" i="3"/>
  <c r="G19" i="3"/>
  <c r="E19" i="3"/>
  <c r="C19" i="3"/>
  <c r="U18" i="3"/>
  <c r="S18" i="3"/>
  <c r="Q18" i="3"/>
  <c r="O18" i="3"/>
  <c r="M18" i="3"/>
  <c r="K18" i="3"/>
  <c r="I18" i="3"/>
  <c r="G18" i="3"/>
  <c r="E18" i="3"/>
  <c r="C18" i="3"/>
  <c r="T17" i="3"/>
  <c r="R17" i="3"/>
  <c r="P17" i="3"/>
  <c r="N17" i="3"/>
  <c r="L17" i="3"/>
  <c r="J17" i="3"/>
  <c r="H17" i="3"/>
  <c r="F17" i="3"/>
  <c r="D17" i="3"/>
  <c r="B17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L12" i="3" s="1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T33" i="6"/>
  <c r="S33" i="6"/>
  <c r="Q33" i="6"/>
  <c r="P33" i="6"/>
  <c r="O33" i="6"/>
  <c r="N33" i="6"/>
  <c r="L33" i="6"/>
  <c r="K33" i="6"/>
  <c r="I33" i="6"/>
  <c r="H33" i="6"/>
  <c r="G33" i="6"/>
  <c r="F33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AM19" i="6" s="1"/>
  <c r="D19" i="6"/>
  <c r="C19" i="6"/>
  <c r="B19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AM13" i="6" s="1"/>
  <c r="D13" i="6"/>
  <c r="C13" i="6"/>
  <c r="B13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U4" i="6"/>
  <c r="S4" i="6"/>
  <c r="Q4" i="6"/>
  <c r="O4" i="6"/>
  <c r="M4" i="6"/>
  <c r="K4" i="6"/>
  <c r="I4" i="6"/>
  <c r="G4" i="6"/>
  <c r="E4" i="6"/>
  <c r="C4" i="6"/>
  <c r="AM31" i="6"/>
  <c r="AL25" i="6"/>
  <c r="AM21" i="6"/>
  <c r="AL18" i="6"/>
  <c r="AL13" i="6"/>
  <c r="AL9" i="6"/>
  <c r="AL32" i="4"/>
  <c r="AO32" i="4" s="1"/>
  <c r="AM32" i="4"/>
  <c r="AL31" i="4"/>
  <c r="AM31" i="4"/>
  <c r="AO31" i="4"/>
  <c r="AL29" i="4"/>
  <c r="AM29" i="4"/>
  <c r="AO29" i="4" s="1"/>
  <c r="AL28" i="4"/>
  <c r="AM28" i="4"/>
  <c r="AL26" i="4"/>
  <c r="AM26" i="4"/>
  <c r="AL25" i="4"/>
  <c r="AO25" i="4" s="1"/>
  <c r="AM25" i="4"/>
  <c r="AL24" i="4"/>
  <c r="AM24" i="4"/>
  <c r="AL22" i="4"/>
  <c r="AO22" i="4" s="1"/>
  <c r="AM22" i="4"/>
  <c r="AL21" i="4"/>
  <c r="AO21" i="4" s="1"/>
  <c r="AM21" i="4"/>
  <c r="AL20" i="4"/>
  <c r="AO20" i="4" s="1"/>
  <c r="AM20" i="4"/>
  <c r="AL19" i="4"/>
  <c r="AM19" i="4"/>
  <c r="AO19" i="4" s="1"/>
  <c r="AL18" i="4"/>
  <c r="AM18" i="4"/>
  <c r="AL17" i="4"/>
  <c r="AM17" i="4"/>
  <c r="AL15" i="4"/>
  <c r="AO15" i="4" s="1"/>
  <c r="AM15" i="4"/>
  <c r="AL14" i="4"/>
  <c r="AM14" i="4"/>
  <c r="AL13" i="4"/>
  <c r="AO13" i="4" s="1"/>
  <c r="AM13" i="4"/>
  <c r="AL12" i="4"/>
  <c r="AO12" i="4" s="1"/>
  <c r="AM12" i="4"/>
  <c r="AL10" i="4"/>
  <c r="AM10" i="4"/>
  <c r="AO10" i="4"/>
  <c r="AL9" i="4"/>
  <c r="AM9" i="4"/>
  <c r="AO9" i="4" s="1"/>
  <c r="AL7" i="4"/>
  <c r="AM7" i="4"/>
  <c r="AL6" i="4"/>
  <c r="AM6" i="4"/>
  <c r="AL4" i="4"/>
  <c r="AM4" i="4"/>
  <c r="AO4" i="4" s="1"/>
  <c r="AL40" i="5"/>
  <c r="AL32" i="5"/>
  <c r="AL33" i="5"/>
  <c r="AL34" i="5"/>
  <c r="AL35" i="5"/>
  <c r="AL36" i="5"/>
  <c r="AL37" i="5"/>
  <c r="AL38" i="5"/>
  <c r="AL39" i="5"/>
  <c r="AM29" i="5"/>
  <c r="AL28" i="5"/>
  <c r="AM28" i="5"/>
  <c r="AO28" i="5"/>
  <c r="AL27" i="5"/>
  <c r="AO27" i="5" s="1"/>
  <c r="AM27" i="5"/>
  <c r="AL25" i="5"/>
  <c r="AM25" i="5"/>
  <c r="AL24" i="5"/>
  <c r="AM24" i="5"/>
  <c r="AL22" i="5"/>
  <c r="AM22" i="5"/>
  <c r="AO22" i="5"/>
  <c r="AL21" i="5"/>
  <c r="AM21" i="5"/>
  <c r="AL17" i="5"/>
  <c r="AM18" i="5"/>
  <c r="AO18" i="5" s="1"/>
  <c r="AM19" i="5"/>
  <c r="AL19" i="5"/>
  <c r="AO19" i="5"/>
  <c r="AM17" i="5"/>
  <c r="AP18" i="5" s="1"/>
  <c r="AL18" i="5"/>
  <c r="AL15" i="5"/>
  <c r="AM15" i="5"/>
  <c r="AO15" i="5" s="1"/>
  <c r="AL14" i="5"/>
  <c r="AM14" i="5"/>
  <c r="AO14" i="5"/>
  <c r="AL13" i="5"/>
  <c r="AO13" i="5" s="1"/>
  <c r="AM13" i="5"/>
  <c r="AL12" i="5"/>
  <c r="AM12" i="5"/>
  <c r="AL10" i="5"/>
  <c r="AM10" i="5"/>
  <c r="AL9" i="5"/>
  <c r="AM9" i="5"/>
  <c r="AO9" i="5"/>
  <c r="AL7" i="5"/>
  <c r="AM7" i="5"/>
  <c r="AL6" i="5"/>
  <c r="AM6" i="5"/>
  <c r="AL4" i="5"/>
  <c r="AM4" i="5"/>
  <c r="AO4" i="5" s="1"/>
  <c r="AM15" i="3"/>
  <c r="AL6" i="6" l="1"/>
  <c r="AL7" i="6"/>
  <c r="AL10" i="6"/>
  <c r="AL12" i="6"/>
  <c r="AL14" i="6"/>
  <c r="AL15" i="6"/>
  <c r="AL17" i="6"/>
  <c r="AL19" i="6"/>
  <c r="AL20" i="6"/>
  <c r="AL21" i="6"/>
  <c r="AL22" i="6"/>
  <c r="AL24" i="6"/>
  <c r="AL26" i="6"/>
  <c r="AL28" i="6"/>
  <c r="AL29" i="6"/>
  <c r="AL31" i="6"/>
  <c r="AL32" i="6"/>
  <c r="AO6" i="4"/>
  <c r="AO14" i="4"/>
  <c r="AO18" i="4"/>
  <c r="AO26" i="4"/>
  <c r="AM33" i="4"/>
  <c r="AO7" i="4"/>
  <c r="AO17" i="4"/>
  <c r="AO24" i="4"/>
  <c r="AO28" i="4"/>
  <c r="AO19" i="6"/>
  <c r="C33" i="6"/>
  <c r="AK33" i="6"/>
  <c r="U33" i="6"/>
  <c r="M33" i="6"/>
  <c r="E33" i="6"/>
  <c r="AL33" i="4"/>
  <c r="AO33" i="4" s="1"/>
  <c r="AM4" i="6"/>
  <c r="AM6" i="6"/>
  <c r="AO6" i="6" s="1"/>
  <c r="AM7" i="6"/>
  <c r="AM9" i="6"/>
  <c r="AO9" i="6" s="1"/>
  <c r="AM10" i="6"/>
  <c r="AO10" i="6" s="1"/>
  <c r="AM12" i="6"/>
  <c r="AO12" i="6" s="1"/>
  <c r="AM14" i="6"/>
  <c r="AM15" i="6"/>
  <c r="AM17" i="6"/>
  <c r="AM18" i="6"/>
  <c r="AO18" i="6" s="1"/>
  <c r="AM20" i="6"/>
  <c r="AO20" i="6" s="1"/>
  <c r="AM22" i="6"/>
  <c r="AM24" i="6"/>
  <c r="AM25" i="6"/>
  <c r="AM26" i="6"/>
  <c r="AO26" i="6" s="1"/>
  <c r="AM28" i="6"/>
  <c r="AM29" i="6"/>
  <c r="AO29" i="6" s="1"/>
  <c r="AM32" i="6"/>
  <c r="AO31" i="6"/>
  <c r="AO15" i="6"/>
  <c r="AO24" i="6"/>
  <c r="AO25" i="6"/>
  <c r="AL4" i="6"/>
  <c r="AO4" i="6" s="1"/>
  <c r="AL33" i="6"/>
  <c r="AO14" i="6"/>
  <c r="AO17" i="6"/>
  <c r="AO13" i="6"/>
  <c r="AO21" i="6"/>
  <c r="AO7" i="1"/>
  <c r="AO17" i="1"/>
  <c r="AO28" i="1"/>
  <c r="AO7" i="6"/>
  <c r="AO28" i="6"/>
  <c r="AO13" i="1"/>
  <c r="AO15" i="1"/>
  <c r="AO21" i="1"/>
  <c r="AM33" i="6"/>
  <c r="AM33" i="1"/>
  <c r="AL33" i="1"/>
  <c r="AO22" i="6"/>
  <c r="AO32" i="6"/>
  <c r="AO20" i="1"/>
  <c r="E29" i="3"/>
  <c r="U29" i="3"/>
  <c r="AK29" i="3"/>
  <c r="AO10" i="2"/>
  <c r="AO24" i="2"/>
  <c r="AO39" i="2"/>
  <c r="B29" i="3"/>
  <c r="AO6" i="2"/>
  <c r="AO9" i="2"/>
  <c r="AO22" i="2"/>
  <c r="AL10" i="3"/>
  <c r="AL15" i="3"/>
  <c r="AL21" i="3"/>
  <c r="AL25" i="3"/>
  <c r="AL29" i="5"/>
  <c r="AO12" i="5"/>
  <c r="AO35" i="5"/>
  <c r="AG29" i="3"/>
  <c r="AO29" i="5"/>
  <c r="AO6" i="5"/>
  <c r="AO25" i="5"/>
  <c r="AO39" i="5"/>
  <c r="AO7" i="5"/>
  <c r="AO10" i="5"/>
  <c r="AO21" i="5"/>
  <c r="AO24" i="5"/>
  <c r="AO38" i="5"/>
  <c r="AO34" i="5"/>
  <c r="AM25" i="3"/>
  <c r="AP17" i="5"/>
  <c r="AO17" i="5"/>
  <c r="AO32" i="5"/>
  <c r="AO36" i="5"/>
  <c r="AO40" i="5"/>
  <c r="AO33" i="5"/>
  <c r="AO37" i="5"/>
  <c r="Y29" i="3"/>
  <c r="Q29" i="3"/>
  <c r="I29" i="3"/>
  <c r="AD29" i="3"/>
  <c r="V29" i="3"/>
  <c r="N29" i="3"/>
  <c r="F29" i="3"/>
  <c r="AM10" i="3"/>
  <c r="AM18" i="3"/>
  <c r="AL35" i="3"/>
  <c r="AO7" i="2"/>
  <c r="AL4" i="3"/>
  <c r="AL6" i="3"/>
  <c r="AL7" i="3"/>
  <c r="AL9" i="3"/>
  <c r="AL13" i="3"/>
  <c r="AL14" i="3"/>
  <c r="AM19" i="3"/>
  <c r="AL22" i="3"/>
  <c r="AL28" i="3"/>
  <c r="AL32" i="3"/>
  <c r="AL36" i="3"/>
  <c r="AL37" i="3"/>
  <c r="AO13" i="2"/>
  <c r="AP18" i="2"/>
  <c r="AO25" i="2"/>
  <c r="AO28" i="2"/>
  <c r="AO37" i="2"/>
  <c r="AM4" i="3"/>
  <c r="AM6" i="3"/>
  <c r="AO6" i="3" s="1"/>
  <c r="AM7" i="3"/>
  <c r="AO7" i="3" s="1"/>
  <c r="AM9" i="3"/>
  <c r="AO14" i="2"/>
  <c r="AM12" i="3"/>
  <c r="AO12" i="3" s="1"/>
  <c r="AM13" i="3"/>
  <c r="AM14" i="3"/>
  <c r="AO14" i="3" s="1"/>
  <c r="AM21" i="3"/>
  <c r="AO21" i="3" s="1"/>
  <c r="AM22" i="3"/>
  <c r="AM24" i="3"/>
  <c r="AM27" i="3"/>
  <c r="AO27" i="3" s="1"/>
  <c r="AO4" i="2"/>
  <c r="AO12" i="2"/>
  <c r="AO15" i="2"/>
  <c r="AO35" i="2"/>
  <c r="AO40" i="2"/>
  <c r="AO27" i="2"/>
  <c r="AO36" i="2"/>
  <c r="AO33" i="2"/>
  <c r="AL19" i="3"/>
  <c r="AO19" i="3" s="1"/>
  <c r="AO21" i="2"/>
  <c r="AO25" i="3"/>
  <c r="AM28" i="3"/>
  <c r="AO15" i="3"/>
  <c r="AM17" i="3"/>
  <c r="AL34" i="3"/>
  <c r="AL38" i="3"/>
  <c r="AL39" i="3"/>
  <c r="AO10" i="3"/>
  <c r="AL24" i="3"/>
  <c r="AL29" i="3"/>
  <c r="AL33" i="3"/>
  <c r="AL18" i="3"/>
  <c r="AO18" i="3" s="1"/>
  <c r="AL17" i="3"/>
  <c r="AM29" i="3"/>
  <c r="AO9" i="3"/>
  <c r="AM29" i="2"/>
  <c r="AO29" i="2" s="1"/>
  <c r="AO34" i="2"/>
  <c r="AO38" i="2"/>
  <c r="AO17" i="2"/>
  <c r="AO32" i="2"/>
  <c r="AO33" i="1" l="1"/>
  <c r="AO33" i="6"/>
  <c r="AO13" i="3"/>
  <c r="AO22" i="3"/>
  <c r="AO28" i="3"/>
  <c r="AO4" i="3"/>
  <c r="AO35" i="3"/>
  <c r="AP17" i="2"/>
  <c r="AO24" i="3"/>
  <c r="AO40" i="3"/>
  <c r="AO29" i="3"/>
  <c r="AO34" i="3"/>
  <c r="AO37" i="3"/>
  <c r="AO33" i="3"/>
  <c r="AO39" i="3"/>
  <c r="AO17" i="3"/>
  <c r="AO38" i="3"/>
  <c r="AO36" i="3"/>
  <c r="AP17" i="3"/>
  <c r="AO32" i="3"/>
</calcChain>
</file>

<file path=xl/sharedStrings.xml><?xml version="1.0" encoding="utf-8"?>
<sst xmlns="http://schemas.openxmlformats.org/spreadsheetml/2006/main" count="534" uniqueCount="75">
  <si>
    <t>W</t>
  </si>
  <si>
    <t>L</t>
  </si>
  <si>
    <t>Bris</t>
  </si>
  <si>
    <t>Overall</t>
  </si>
  <si>
    <t>Favourite</t>
  </si>
  <si>
    <t>Underdog</t>
  </si>
  <si>
    <t>Interstate Favourite</t>
  </si>
  <si>
    <t>Interstate Underdog</t>
  </si>
  <si>
    <t>Day Matches</t>
  </si>
  <si>
    <t>7-Day Plus Back-Up</t>
  </si>
  <si>
    <t>In Good Weather</t>
  </si>
  <si>
    <t>GC</t>
  </si>
  <si>
    <t>Melb</t>
  </si>
  <si>
    <t>ATS Betting</t>
  </si>
  <si>
    <t>Syd</t>
  </si>
  <si>
    <t>Total Points Breakdown:</t>
  </si>
  <si>
    <t>Ov</t>
  </si>
  <si>
    <t>Un</t>
  </si>
  <si>
    <t>Total Pts Betting</t>
  </si>
  <si>
    <t>Note: need to</t>
  </si>
  <si>
    <t>stuff to avoid</t>
  </si>
  <si>
    <t xml:space="preserve">counting each </t>
  </si>
  <si>
    <t>game twice</t>
  </si>
  <si>
    <t>halve 'overall' total pts</t>
  </si>
  <si>
    <t>Make sure</t>
  </si>
  <si>
    <t>Total games adds</t>
  </si>
  <si>
    <t xml:space="preserve"> to right amount</t>
  </si>
  <si>
    <t>Favourite 0.5-15 points</t>
  </si>
  <si>
    <t>Favourite 15.5-30 points</t>
  </si>
  <si>
    <t>Favourite 30.5 plus points</t>
  </si>
  <si>
    <t>Underdog 0.5-15 points</t>
  </si>
  <si>
    <t>Underdog 15.5-30 points</t>
  </si>
  <si>
    <t>Underdog 30.5 plus points</t>
  </si>
  <si>
    <t>6-Day or less Back-Up</t>
  </si>
  <si>
    <t>Home State</t>
  </si>
  <si>
    <t>Interstate</t>
  </si>
  <si>
    <t>Home State Favourite</t>
  </si>
  <si>
    <t>Twilight Matches</t>
  </si>
  <si>
    <t>Night Matches</t>
  </si>
  <si>
    <t>Adel</t>
  </si>
  <si>
    <t>Carl</t>
  </si>
  <si>
    <t>Coll</t>
  </si>
  <si>
    <t>Ess</t>
  </si>
  <si>
    <t>Freo</t>
  </si>
  <si>
    <t>Geel</t>
  </si>
  <si>
    <t>GWS</t>
  </si>
  <si>
    <t>Haw</t>
  </si>
  <si>
    <t>NM</t>
  </si>
  <si>
    <t>Port</t>
  </si>
  <si>
    <t>Rich</t>
  </si>
  <si>
    <t>St K</t>
  </si>
  <si>
    <t>WC</t>
  </si>
  <si>
    <t>WB</t>
  </si>
  <si>
    <t>0-150</t>
  </si>
  <si>
    <t>151-160</t>
  </si>
  <si>
    <t>161-170</t>
  </si>
  <si>
    <t>171-180</t>
  </si>
  <si>
    <t>181-190</t>
  </si>
  <si>
    <t>191-200</t>
  </si>
  <si>
    <t>201-210</t>
  </si>
  <si>
    <t>211-220</t>
  </si>
  <si>
    <t>221-plus</t>
  </si>
  <si>
    <t>At MCG</t>
  </si>
  <si>
    <t>At Etihad Stadium</t>
  </si>
  <si>
    <t>Home State Underdog</t>
  </si>
  <si>
    <t>All other venues</t>
  </si>
  <si>
    <t>In Wet Weather</t>
  </si>
  <si>
    <t>(198 + 9 finals)</t>
  </si>
  <si>
    <t>% Over</t>
  </si>
  <si>
    <t>Cover %</t>
  </si>
  <si>
    <t>Bet overs in the day</t>
  </si>
  <si>
    <t>Under in the twilight/ night</t>
  </si>
  <si>
    <t>Win %</t>
  </si>
  <si>
    <t>Loss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</si>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</sst>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theme="0" tint="-0.4999847407452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7">
    <xf numFmtId="0" fontId="0" fillId="0" borderId="0" xfId="0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164" fontId="8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9" fontId="4" fillId="2" borderId="0" xfId="1" applyFont="1" applyFill="1" applyBorder="1" applyAlignment="1">
      <alignment horizontal="center"/>
    </xf>
    <xf numFmtId="9" fontId="5" fillId="2" borderId="0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/>
    <xf numFmtId="164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1" fillId="2" borderId="3" xfId="0" applyFont="1" applyFill="1" applyBorder="1"/>
    <xf numFmtId="164" fontId="1" fillId="2" borderId="4" xfId="1" applyNumberFormat="1" applyFont="1" applyFill="1" applyBorder="1" applyAlignment="1">
      <alignment horizontal="center"/>
    </xf>
    <xf numFmtId="0" fontId="1" fillId="2" borderId="5" xfId="0" applyFont="1" applyFill="1" applyBorder="1"/>
    <xf numFmtId="164" fontId="1" fillId="2" borderId="6" xfId="1" applyNumberFormat="1" applyFont="1" applyFill="1" applyBorder="1" applyAlignment="1">
      <alignment horizontal="center"/>
    </xf>
    <xf numFmtId="0" fontId="1" fillId="2" borderId="7" xfId="0" applyFont="1" applyFill="1" applyBorder="1"/>
    <xf numFmtId="164" fontId="1" fillId="2" borderId="8" xfId="1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1" xfId="0" applyFont="1" applyFill="1" applyBorder="1"/>
    <xf numFmtId="0" fontId="1" fillId="2" borderId="10" xfId="0" applyFont="1" applyFill="1" applyBorder="1"/>
    <xf numFmtId="0" fontId="5" fillId="2" borderId="10" xfId="0" applyFont="1" applyFill="1" applyBorder="1"/>
    <xf numFmtId="0" fontId="1" fillId="2" borderId="11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164" fontId="9" fillId="2" borderId="0" xfId="1" applyNumberFormat="1" applyFont="1" applyFill="1" applyBorder="1" applyAlignment="1">
      <alignment horizontal="center"/>
    </xf>
    <xf numFmtId="0" fontId="9" fillId="2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abSelected="1" zoomScaleNormal="100" workbookViewId="0">
      <selection activeCell="D38" sqref="D38"/>
    </sheetView>
  </sheetViews>
  <sheetFormatPr defaultRowHeight="11.25" x14ac:dyDescent="0.2"/>
  <cols>
    <col min="1" max="1" width="20.7109375" style="1" customWidth="1"/>
    <col min="2" max="3" width="3.7109375" style="2" customWidth="1"/>
    <col min="4" max="7" width="3.7109375" style="9" customWidth="1"/>
    <col min="8" max="9" width="3.7109375" style="2" customWidth="1"/>
    <col min="10" max="19" width="3.7109375" style="9" customWidth="1"/>
    <col min="20" max="33" width="3.7109375" style="2" customWidth="1"/>
    <col min="34" max="35" width="3.7109375" style="9" customWidth="1"/>
    <col min="36" max="37" width="3.7109375" style="2" customWidth="1"/>
    <col min="38" max="39" width="4" style="8" customWidth="1"/>
    <col min="40" max="40" width="1.28515625" style="8" customWidth="1"/>
    <col min="41" max="41" width="8.28515625" style="3" customWidth="1"/>
    <col min="42" max="16384" width="9.140625" style="1"/>
  </cols>
  <sheetData>
    <row r="1" spans="1:42" ht="6" customHeight="1" x14ac:dyDescent="0.2">
      <c r="B1" s="9"/>
      <c r="C1" s="9"/>
      <c r="H1" s="9"/>
      <c r="I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J1" s="9"/>
      <c r="AK1" s="9"/>
      <c r="AP1" s="8"/>
    </row>
    <row r="2" spans="1:42" x14ac:dyDescent="0.2">
      <c r="A2" s="24"/>
      <c r="B2" s="68" t="s">
        <v>39</v>
      </c>
      <c r="C2" s="69"/>
      <c r="D2" s="68" t="s">
        <v>2</v>
      </c>
      <c r="E2" s="69"/>
      <c r="F2" s="68" t="s">
        <v>40</v>
      </c>
      <c r="G2" s="69"/>
      <c r="H2" s="68" t="s">
        <v>41</v>
      </c>
      <c r="I2" s="69"/>
      <c r="J2" s="68" t="s">
        <v>42</v>
      </c>
      <c r="K2" s="69"/>
      <c r="L2" s="68" t="s">
        <v>43</v>
      </c>
      <c r="M2" s="69"/>
      <c r="N2" s="68" t="s">
        <v>44</v>
      </c>
      <c r="O2" s="69"/>
      <c r="P2" s="68" t="s">
        <v>11</v>
      </c>
      <c r="Q2" s="69"/>
      <c r="R2" s="68" t="s">
        <v>45</v>
      </c>
      <c r="S2" s="69"/>
      <c r="T2" s="68" t="s">
        <v>46</v>
      </c>
      <c r="U2" s="69"/>
      <c r="V2" s="68" t="s">
        <v>12</v>
      </c>
      <c r="W2" s="69"/>
      <c r="X2" s="68" t="s">
        <v>47</v>
      </c>
      <c r="Y2" s="69"/>
      <c r="Z2" s="68" t="s">
        <v>48</v>
      </c>
      <c r="AA2" s="69"/>
      <c r="AB2" s="68" t="s">
        <v>49</v>
      </c>
      <c r="AC2" s="69"/>
      <c r="AD2" s="68" t="s">
        <v>50</v>
      </c>
      <c r="AE2" s="69"/>
      <c r="AF2" s="68" t="s">
        <v>14</v>
      </c>
      <c r="AG2" s="69"/>
      <c r="AH2" s="68" t="s">
        <v>51</v>
      </c>
      <c r="AI2" s="69"/>
      <c r="AJ2" s="72" t="s">
        <v>52</v>
      </c>
      <c r="AK2" s="72"/>
      <c r="AL2" s="70" t="s">
        <v>3</v>
      </c>
      <c r="AM2" s="71"/>
      <c r="AN2" s="21"/>
      <c r="AO2" s="53" t="s">
        <v>69</v>
      </c>
      <c r="AP2" s="20"/>
    </row>
    <row r="3" spans="1:42" x14ac:dyDescent="0.2">
      <c r="A3" s="27" t="s">
        <v>13</v>
      </c>
      <c r="B3" s="34" t="s">
        <v>0</v>
      </c>
      <c r="C3" s="35" t="s">
        <v>1</v>
      </c>
      <c r="D3" s="34" t="s">
        <v>0</v>
      </c>
      <c r="E3" s="35" t="s">
        <v>1</v>
      </c>
      <c r="F3" s="34" t="s">
        <v>0</v>
      </c>
      <c r="G3" s="35" t="s">
        <v>1</v>
      </c>
      <c r="H3" s="34" t="s">
        <v>0</v>
      </c>
      <c r="I3" s="35" t="s">
        <v>1</v>
      </c>
      <c r="J3" s="34" t="s">
        <v>0</v>
      </c>
      <c r="K3" s="35" t="s">
        <v>1</v>
      </c>
      <c r="L3" s="34" t="s">
        <v>0</v>
      </c>
      <c r="M3" s="35" t="s">
        <v>1</v>
      </c>
      <c r="N3" s="34" t="s">
        <v>0</v>
      </c>
      <c r="O3" s="35" t="s">
        <v>1</v>
      </c>
      <c r="P3" s="34" t="s">
        <v>0</v>
      </c>
      <c r="Q3" s="35" t="s">
        <v>1</v>
      </c>
      <c r="R3" s="34" t="s">
        <v>0</v>
      </c>
      <c r="S3" s="35" t="s">
        <v>1</v>
      </c>
      <c r="T3" s="34" t="s">
        <v>0</v>
      </c>
      <c r="U3" s="35" t="s">
        <v>1</v>
      </c>
      <c r="V3" s="34" t="s">
        <v>0</v>
      </c>
      <c r="W3" s="35" t="s">
        <v>1</v>
      </c>
      <c r="X3" s="34" t="s">
        <v>0</v>
      </c>
      <c r="Y3" s="35" t="s">
        <v>1</v>
      </c>
      <c r="Z3" s="34" t="s">
        <v>0</v>
      </c>
      <c r="AA3" s="35" t="s">
        <v>1</v>
      </c>
      <c r="AB3" s="34" t="s">
        <v>0</v>
      </c>
      <c r="AC3" s="35" t="s">
        <v>1</v>
      </c>
      <c r="AD3" s="34" t="s">
        <v>0</v>
      </c>
      <c r="AE3" s="35" t="s">
        <v>1</v>
      </c>
      <c r="AF3" s="34" t="s">
        <v>0</v>
      </c>
      <c r="AG3" s="35" t="s">
        <v>1</v>
      </c>
      <c r="AH3" s="34" t="s">
        <v>0</v>
      </c>
      <c r="AI3" s="35" t="s">
        <v>1</v>
      </c>
      <c r="AJ3" s="11" t="s">
        <v>0</v>
      </c>
      <c r="AK3" s="11" t="s">
        <v>1</v>
      </c>
      <c r="AL3" s="48" t="s">
        <v>0</v>
      </c>
      <c r="AM3" s="10" t="s">
        <v>1</v>
      </c>
      <c r="AN3" s="10"/>
      <c r="AO3" s="26"/>
      <c r="AP3" s="10"/>
    </row>
    <row r="4" spans="1:42" ht="11.25" customHeight="1" x14ac:dyDescent="0.2">
      <c r="A4" s="28" t="s">
        <v>3</v>
      </c>
      <c r="B4" s="36">
        <v>11</v>
      </c>
      <c r="C4" s="37">
        <v>11</v>
      </c>
      <c r="D4" s="36">
        <v>10</v>
      </c>
      <c r="E4" s="37">
        <v>12</v>
      </c>
      <c r="F4" s="36">
        <v>13</v>
      </c>
      <c r="G4" s="37">
        <v>9</v>
      </c>
      <c r="H4" s="36">
        <v>9</v>
      </c>
      <c r="I4" s="37">
        <v>13</v>
      </c>
      <c r="J4" s="36">
        <v>9</v>
      </c>
      <c r="K4" s="37">
        <v>14</v>
      </c>
      <c r="L4" s="36">
        <v>13</v>
      </c>
      <c r="M4" s="37">
        <v>11</v>
      </c>
      <c r="N4" s="36">
        <v>10</v>
      </c>
      <c r="O4" s="37">
        <v>14</v>
      </c>
      <c r="P4" s="36">
        <v>12</v>
      </c>
      <c r="Q4" s="37">
        <v>10</v>
      </c>
      <c r="R4" s="36">
        <v>12</v>
      </c>
      <c r="S4" s="37">
        <v>10</v>
      </c>
      <c r="T4" s="36">
        <v>15</v>
      </c>
      <c r="U4" s="37">
        <v>10</v>
      </c>
      <c r="V4" s="36">
        <v>10</v>
      </c>
      <c r="W4" s="37">
        <v>12</v>
      </c>
      <c r="X4" s="36">
        <v>15</v>
      </c>
      <c r="Y4" s="37">
        <v>10</v>
      </c>
      <c r="Z4" s="36">
        <v>15</v>
      </c>
      <c r="AA4" s="37">
        <v>10</v>
      </c>
      <c r="AB4" s="36">
        <v>12</v>
      </c>
      <c r="AC4" s="37">
        <v>11</v>
      </c>
      <c r="AD4" s="36">
        <v>8</v>
      </c>
      <c r="AE4" s="37">
        <v>14</v>
      </c>
      <c r="AF4" s="36">
        <v>14</v>
      </c>
      <c r="AG4" s="37">
        <v>11</v>
      </c>
      <c r="AH4" s="36">
        <v>10</v>
      </c>
      <c r="AI4" s="37">
        <v>12</v>
      </c>
      <c r="AJ4" s="22">
        <v>9</v>
      </c>
      <c r="AK4" s="22">
        <v>13</v>
      </c>
      <c r="AL4" s="50">
        <f>SUM(B4,D4,F4,H4,J4,L4,N4,P4,R4,T4,V4,X4,Z4,AB4,AD4,AF4,AH4,AJ4)</f>
        <v>207</v>
      </c>
      <c r="AM4" s="17">
        <f>SUM(C4,E4,G4,I4,K4,M4,O4,Q4,S4,U4,W4,Y4,AA4,AC4,AE4,AG4,AI4,AK4)</f>
        <v>207</v>
      </c>
      <c r="AN4" s="18"/>
      <c r="AO4" s="29">
        <f t="shared" ref="AO4:AO7" si="0">AL4/SUM(AL4:AM4)</f>
        <v>0.5</v>
      </c>
      <c r="AP4" s="8"/>
    </row>
    <row r="5" spans="1:42" ht="6" customHeight="1" x14ac:dyDescent="0.2">
      <c r="A5" s="30"/>
      <c r="B5" s="38"/>
      <c r="C5" s="39"/>
      <c r="D5" s="38"/>
      <c r="E5" s="39"/>
      <c r="F5" s="38"/>
      <c r="G5" s="39"/>
      <c r="H5" s="38"/>
      <c r="I5" s="39"/>
      <c r="J5" s="38"/>
      <c r="K5" s="39"/>
      <c r="L5" s="38"/>
      <c r="M5" s="39"/>
      <c r="N5" s="38"/>
      <c r="O5" s="39"/>
      <c r="P5" s="38"/>
      <c r="Q5" s="39"/>
      <c r="R5" s="38"/>
      <c r="S5" s="39"/>
      <c r="T5" s="38"/>
      <c r="U5" s="39"/>
      <c r="V5" s="38"/>
      <c r="W5" s="39"/>
      <c r="X5" s="38"/>
      <c r="Y5" s="39"/>
      <c r="Z5" s="38"/>
      <c r="AA5" s="39"/>
      <c r="AB5" s="38"/>
      <c r="AC5" s="39"/>
      <c r="AD5" s="38"/>
      <c r="AE5" s="39"/>
      <c r="AF5" s="38"/>
      <c r="AG5" s="39"/>
      <c r="AH5" s="38"/>
      <c r="AI5" s="39"/>
      <c r="AJ5" s="9"/>
      <c r="AK5" s="9"/>
      <c r="AL5" s="48"/>
      <c r="AM5" s="10"/>
      <c r="AO5" s="31"/>
      <c r="AP5" s="8"/>
    </row>
    <row r="6" spans="1:42" ht="11.25" customHeight="1" x14ac:dyDescent="0.2">
      <c r="A6" s="30" t="s">
        <v>34</v>
      </c>
      <c r="B6" s="38">
        <v>6</v>
      </c>
      <c r="C6" s="39">
        <v>6</v>
      </c>
      <c r="D6" s="38">
        <v>5</v>
      </c>
      <c r="E6" s="39">
        <v>7</v>
      </c>
      <c r="F6" s="38">
        <v>12</v>
      </c>
      <c r="G6" s="39">
        <v>5</v>
      </c>
      <c r="H6" s="38">
        <v>7</v>
      </c>
      <c r="I6" s="39">
        <v>10</v>
      </c>
      <c r="J6" s="38">
        <v>7</v>
      </c>
      <c r="K6" s="39">
        <v>11</v>
      </c>
      <c r="L6" s="38">
        <v>8</v>
      </c>
      <c r="M6" s="39">
        <v>5</v>
      </c>
      <c r="N6" s="38">
        <v>9</v>
      </c>
      <c r="O6" s="39">
        <v>9</v>
      </c>
      <c r="P6" s="38">
        <v>8</v>
      </c>
      <c r="Q6" s="39">
        <v>5</v>
      </c>
      <c r="R6" s="38">
        <v>6</v>
      </c>
      <c r="S6" s="39">
        <v>3</v>
      </c>
      <c r="T6" s="38">
        <v>9</v>
      </c>
      <c r="U6" s="39">
        <v>7</v>
      </c>
      <c r="V6" s="38">
        <v>7</v>
      </c>
      <c r="W6" s="39">
        <v>9</v>
      </c>
      <c r="X6" s="38">
        <v>9</v>
      </c>
      <c r="Y6" s="39">
        <v>7</v>
      </c>
      <c r="Z6" s="38">
        <v>9</v>
      </c>
      <c r="AA6" s="39">
        <v>4</v>
      </c>
      <c r="AB6" s="38">
        <v>7</v>
      </c>
      <c r="AC6" s="39">
        <v>9</v>
      </c>
      <c r="AD6" s="38">
        <v>7</v>
      </c>
      <c r="AE6" s="39">
        <v>8</v>
      </c>
      <c r="AF6" s="38">
        <v>7</v>
      </c>
      <c r="AG6" s="39">
        <v>7</v>
      </c>
      <c r="AH6" s="38">
        <v>5</v>
      </c>
      <c r="AI6" s="39">
        <v>7</v>
      </c>
      <c r="AJ6" s="9">
        <v>7</v>
      </c>
      <c r="AK6" s="9">
        <v>9</v>
      </c>
      <c r="AL6" s="48">
        <f>SUM(B6,D6,F6,H6,J6,L6,N6,P6,R6,T6,V6,X6,Z6,AB6,AD6,AF6,AH6,AJ6)</f>
        <v>135</v>
      </c>
      <c r="AM6" s="10">
        <f>SUM(C6,E6,G6,I6,K6,M6,O6,Q6,S6,U6,W6,Y6,AA6,AC6,AE6,AG6,AI6,AK6)</f>
        <v>128</v>
      </c>
      <c r="AO6" s="31">
        <f t="shared" si="0"/>
        <v>0.51330798479087447</v>
      </c>
      <c r="AP6" s="8"/>
    </row>
    <row r="7" spans="1:42" ht="11.25" customHeight="1" x14ac:dyDescent="0.2">
      <c r="A7" s="30" t="s">
        <v>35</v>
      </c>
      <c r="B7" s="38">
        <v>5</v>
      </c>
      <c r="C7" s="39">
        <v>5</v>
      </c>
      <c r="D7" s="38">
        <v>5</v>
      </c>
      <c r="E7" s="39">
        <v>5</v>
      </c>
      <c r="F7" s="38">
        <v>1</v>
      </c>
      <c r="G7" s="39">
        <v>4</v>
      </c>
      <c r="H7" s="38">
        <v>2</v>
      </c>
      <c r="I7" s="39">
        <v>3</v>
      </c>
      <c r="J7" s="38">
        <v>2</v>
      </c>
      <c r="K7" s="39">
        <v>3</v>
      </c>
      <c r="L7" s="38">
        <v>5</v>
      </c>
      <c r="M7" s="39">
        <v>6</v>
      </c>
      <c r="N7" s="38">
        <v>1</v>
      </c>
      <c r="O7" s="39">
        <v>5</v>
      </c>
      <c r="P7" s="38">
        <v>4</v>
      </c>
      <c r="Q7" s="39">
        <v>5</v>
      </c>
      <c r="R7" s="38">
        <v>6</v>
      </c>
      <c r="S7" s="39">
        <v>7</v>
      </c>
      <c r="T7" s="38">
        <v>6</v>
      </c>
      <c r="U7" s="39">
        <v>3</v>
      </c>
      <c r="V7" s="38">
        <v>3</v>
      </c>
      <c r="W7" s="39">
        <v>3</v>
      </c>
      <c r="X7" s="38">
        <v>6</v>
      </c>
      <c r="Y7" s="39">
        <v>3</v>
      </c>
      <c r="Z7" s="38">
        <v>6</v>
      </c>
      <c r="AA7" s="39">
        <v>6</v>
      </c>
      <c r="AB7" s="38">
        <v>5</v>
      </c>
      <c r="AC7" s="39">
        <v>2</v>
      </c>
      <c r="AD7" s="38">
        <v>1</v>
      </c>
      <c r="AE7" s="39">
        <v>6</v>
      </c>
      <c r="AF7" s="38">
        <v>7</v>
      </c>
      <c r="AG7" s="39">
        <v>4</v>
      </c>
      <c r="AH7" s="38">
        <v>5</v>
      </c>
      <c r="AI7" s="39">
        <v>5</v>
      </c>
      <c r="AJ7" s="9">
        <v>2</v>
      </c>
      <c r="AK7" s="9">
        <v>4</v>
      </c>
      <c r="AL7" s="48">
        <f>SUM(B7,D7,F7,H7,J7,L7,N7,P7,R7,T7,V7,X7,Z7,AB7,AD7,AF7,AH7,AJ7)</f>
        <v>72</v>
      </c>
      <c r="AM7" s="10">
        <f>SUM(C7,E7,G7,I7,K7,M7,O7,Q7,S7,U7,W7,Y7,AA7,AC7,AE7,AG7,AI7,AK7)</f>
        <v>79</v>
      </c>
      <c r="AO7" s="31">
        <f t="shared" si="0"/>
        <v>0.47682119205298013</v>
      </c>
      <c r="AP7" s="8"/>
    </row>
    <row r="8" spans="1:42" ht="6" customHeight="1" x14ac:dyDescent="0.2">
      <c r="A8" s="30"/>
      <c r="B8" s="38"/>
      <c r="C8" s="39"/>
      <c r="D8" s="38"/>
      <c r="E8" s="39"/>
      <c r="F8" s="38"/>
      <c r="G8" s="39"/>
      <c r="H8" s="38"/>
      <c r="I8" s="39"/>
      <c r="J8" s="38"/>
      <c r="K8" s="39"/>
      <c r="L8" s="38"/>
      <c r="M8" s="39"/>
      <c r="N8" s="38"/>
      <c r="O8" s="39"/>
      <c r="P8" s="38"/>
      <c r="Q8" s="39"/>
      <c r="R8" s="38"/>
      <c r="S8" s="39"/>
      <c r="T8" s="38"/>
      <c r="U8" s="39"/>
      <c r="V8" s="38"/>
      <c r="W8" s="39"/>
      <c r="X8" s="38"/>
      <c r="Y8" s="39"/>
      <c r="Z8" s="38"/>
      <c r="AA8" s="39"/>
      <c r="AB8" s="38"/>
      <c r="AC8" s="39"/>
      <c r="AD8" s="38"/>
      <c r="AE8" s="39"/>
      <c r="AF8" s="38"/>
      <c r="AG8" s="39"/>
      <c r="AH8" s="38"/>
      <c r="AI8" s="39"/>
      <c r="AJ8" s="9"/>
      <c r="AK8" s="9"/>
      <c r="AL8" s="48"/>
      <c r="AM8" s="10"/>
      <c r="AO8" s="31"/>
      <c r="AP8" s="8"/>
    </row>
    <row r="9" spans="1:42" ht="11.25" customHeight="1" x14ac:dyDescent="0.2">
      <c r="A9" s="30" t="s">
        <v>4</v>
      </c>
      <c r="B9" s="38">
        <v>8</v>
      </c>
      <c r="C9" s="39">
        <v>5</v>
      </c>
      <c r="D9" s="38">
        <v>0</v>
      </c>
      <c r="E9" s="39">
        <v>1</v>
      </c>
      <c r="F9" s="38">
        <v>3</v>
      </c>
      <c r="G9" s="39">
        <v>4</v>
      </c>
      <c r="H9" s="38">
        <v>7</v>
      </c>
      <c r="I9" s="39">
        <v>8</v>
      </c>
      <c r="J9" s="38">
        <v>2</v>
      </c>
      <c r="K9" s="39">
        <v>10</v>
      </c>
      <c r="L9" s="38">
        <v>12</v>
      </c>
      <c r="M9" s="39">
        <v>8</v>
      </c>
      <c r="N9" s="38">
        <v>9</v>
      </c>
      <c r="O9" s="39">
        <v>10</v>
      </c>
      <c r="P9" s="38">
        <v>5</v>
      </c>
      <c r="Q9" s="39">
        <v>3</v>
      </c>
      <c r="R9" s="38">
        <v>1</v>
      </c>
      <c r="S9" s="39">
        <v>1</v>
      </c>
      <c r="T9" s="38">
        <v>14</v>
      </c>
      <c r="U9" s="39">
        <v>8</v>
      </c>
      <c r="V9" s="38">
        <v>0</v>
      </c>
      <c r="W9" s="39">
        <v>3</v>
      </c>
      <c r="X9" s="38">
        <v>9</v>
      </c>
      <c r="Y9" s="39">
        <v>5</v>
      </c>
      <c r="Z9" s="38">
        <v>8</v>
      </c>
      <c r="AA9" s="39">
        <v>9</v>
      </c>
      <c r="AB9" s="38">
        <v>4</v>
      </c>
      <c r="AC9" s="39">
        <v>6</v>
      </c>
      <c r="AD9" s="38">
        <v>0</v>
      </c>
      <c r="AE9" s="39">
        <v>1</v>
      </c>
      <c r="AF9" s="38">
        <v>12</v>
      </c>
      <c r="AG9" s="39">
        <v>10</v>
      </c>
      <c r="AH9" s="38">
        <v>6</v>
      </c>
      <c r="AI9" s="39">
        <v>8</v>
      </c>
      <c r="AJ9" s="9">
        <v>3</v>
      </c>
      <c r="AK9" s="9">
        <v>4</v>
      </c>
      <c r="AL9" s="48">
        <f>SUM(B9,D9,F9,H9,J9,L9,N9,P9,R9,T9,V9,X9,Z9,AB9,AD9,AF9,AH9,AJ9)</f>
        <v>103</v>
      </c>
      <c r="AM9" s="10">
        <f>SUM(C9,E9,G9,I9,K9,M9,O9,Q9,S9,U9,W9,Y9,AA9,AC9,AE9,AG9,AI9,AK9)</f>
        <v>104</v>
      </c>
      <c r="AO9" s="31">
        <f>AL9/SUM(AL9:AM9)</f>
        <v>0.49758454106280192</v>
      </c>
      <c r="AP9" s="8"/>
    </row>
    <row r="10" spans="1:42" ht="11.25" customHeight="1" x14ac:dyDescent="0.2">
      <c r="A10" s="30" t="s">
        <v>5</v>
      </c>
      <c r="B10" s="38">
        <v>3</v>
      </c>
      <c r="C10" s="39">
        <v>6</v>
      </c>
      <c r="D10" s="38">
        <v>10</v>
      </c>
      <c r="E10" s="39">
        <v>11</v>
      </c>
      <c r="F10" s="38">
        <v>10</v>
      </c>
      <c r="G10" s="39">
        <v>5</v>
      </c>
      <c r="H10" s="38">
        <v>2</v>
      </c>
      <c r="I10" s="39">
        <v>5</v>
      </c>
      <c r="J10" s="38">
        <v>7</v>
      </c>
      <c r="K10" s="39">
        <v>4</v>
      </c>
      <c r="L10" s="38">
        <v>1</v>
      </c>
      <c r="M10" s="39">
        <v>3</v>
      </c>
      <c r="N10" s="38">
        <v>1</v>
      </c>
      <c r="O10" s="39">
        <v>4</v>
      </c>
      <c r="P10" s="38">
        <v>7</v>
      </c>
      <c r="Q10" s="39">
        <v>7</v>
      </c>
      <c r="R10" s="38">
        <v>11</v>
      </c>
      <c r="S10" s="39">
        <v>9</v>
      </c>
      <c r="T10" s="38">
        <v>1</v>
      </c>
      <c r="U10" s="39">
        <v>2</v>
      </c>
      <c r="V10" s="38">
        <v>10</v>
      </c>
      <c r="W10" s="39">
        <v>9</v>
      </c>
      <c r="X10" s="38">
        <v>6</v>
      </c>
      <c r="Y10" s="39">
        <v>5</v>
      </c>
      <c r="Z10" s="38">
        <v>7</v>
      </c>
      <c r="AA10" s="39">
        <v>1</v>
      </c>
      <c r="AB10" s="38">
        <v>8</v>
      </c>
      <c r="AC10" s="39">
        <v>5</v>
      </c>
      <c r="AD10" s="38">
        <v>8</v>
      </c>
      <c r="AE10" s="39">
        <v>13</v>
      </c>
      <c r="AF10" s="38">
        <v>2</v>
      </c>
      <c r="AG10" s="39">
        <v>1</v>
      </c>
      <c r="AH10" s="38">
        <v>4</v>
      </c>
      <c r="AI10" s="39">
        <v>4</v>
      </c>
      <c r="AJ10" s="9">
        <v>6</v>
      </c>
      <c r="AK10" s="9">
        <v>9</v>
      </c>
      <c r="AL10" s="48">
        <f>SUM(B10,D10,F10,H10,J10,L10,N10,P10,R10,T10,V10,X10,Z10,AB10,AD10,AF10,AH10,AJ10)</f>
        <v>104</v>
      </c>
      <c r="AM10" s="10">
        <f>SUM(C10,E10,G10,I10,K10,M10,O10,Q10,S10,U10,W10,Y10,AA10,AC10,AE10,AG10,AI10,AK10)</f>
        <v>103</v>
      </c>
      <c r="AO10" s="31">
        <f t="shared" ref="AO10:AO33" si="1">AL10/SUM(AL10:AM10)</f>
        <v>0.50241545893719808</v>
      </c>
      <c r="AP10" s="8"/>
    </row>
    <row r="11" spans="1:42" ht="6" customHeight="1" x14ac:dyDescent="0.2">
      <c r="A11" s="30"/>
      <c r="B11" s="40"/>
      <c r="C11" s="41"/>
      <c r="D11" s="40"/>
      <c r="E11" s="41"/>
      <c r="F11" s="40"/>
      <c r="G11" s="41"/>
      <c r="H11" s="38"/>
      <c r="I11" s="39"/>
      <c r="J11" s="40"/>
      <c r="K11" s="41"/>
      <c r="L11" s="40"/>
      <c r="M11" s="41"/>
      <c r="N11" s="40"/>
      <c r="O11" s="41"/>
      <c r="P11" s="40"/>
      <c r="Q11" s="41"/>
      <c r="R11" s="40"/>
      <c r="S11" s="41"/>
      <c r="T11" s="38"/>
      <c r="U11" s="39"/>
      <c r="V11" s="38"/>
      <c r="W11" s="39"/>
      <c r="X11" s="40"/>
      <c r="Y11" s="41"/>
      <c r="Z11" s="40"/>
      <c r="AA11" s="41"/>
      <c r="AB11" s="40"/>
      <c r="AC11" s="41"/>
      <c r="AD11" s="40"/>
      <c r="AE11" s="41"/>
      <c r="AF11" s="40"/>
      <c r="AG11" s="41"/>
      <c r="AH11" s="40"/>
      <c r="AI11" s="41"/>
      <c r="AJ11" s="23"/>
      <c r="AK11" s="23"/>
      <c r="AL11" s="48"/>
      <c r="AM11" s="10"/>
      <c r="AO11" s="31"/>
      <c r="AP11" s="8"/>
    </row>
    <row r="12" spans="1:42" ht="11.25" customHeight="1" x14ac:dyDescent="0.2">
      <c r="A12" s="30" t="s">
        <v>36</v>
      </c>
      <c r="B12" s="38">
        <v>4</v>
      </c>
      <c r="C12" s="39">
        <v>3</v>
      </c>
      <c r="D12" s="38">
        <v>0</v>
      </c>
      <c r="E12" s="39">
        <v>1</v>
      </c>
      <c r="F12" s="38">
        <v>3</v>
      </c>
      <c r="G12" s="39">
        <v>2</v>
      </c>
      <c r="H12" s="38">
        <v>6</v>
      </c>
      <c r="I12" s="39">
        <v>6</v>
      </c>
      <c r="J12" s="38">
        <v>2</v>
      </c>
      <c r="K12" s="39">
        <v>8</v>
      </c>
      <c r="L12" s="38">
        <v>8</v>
      </c>
      <c r="M12" s="39">
        <v>5</v>
      </c>
      <c r="N12" s="38">
        <v>8</v>
      </c>
      <c r="O12" s="39">
        <v>7</v>
      </c>
      <c r="P12" s="38">
        <v>4</v>
      </c>
      <c r="Q12" s="39">
        <v>2</v>
      </c>
      <c r="R12" s="38">
        <v>1</v>
      </c>
      <c r="S12" s="39">
        <v>0</v>
      </c>
      <c r="T12" s="38">
        <v>8</v>
      </c>
      <c r="U12" s="39">
        <v>7</v>
      </c>
      <c r="V12" s="38">
        <v>0</v>
      </c>
      <c r="W12" s="39">
        <v>3</v>
      </c>
      <c r="X12" s="38">
        <v>6</v>
      </c>
      <c r="Y12" s="39">
        <v>4</v>
      </c>
      <c r="Z12" s="38">
        <v>8</v>
      </c>
      <c r="AA12" s="39">
        <v>3</v>
      </c>
      <c r="AB12" s="38">
        <v>2</v>
      </c>
      <c r="AC12" s="39">
        <v>5</v>
      </c>
      <c r="AD12" s="38">
        <v>0</v>
      </c>
      <c r="AE12" s="39">
        <v>0</v>
      </c>
      <c r="AF12" s="38">
        <v>5</v>
      </c>
      <c r="AG12" s="39">
        <v>7</v>
      </c>
      <c r="AH12" s="38">
        <v>4</v>
      </c>
      <c r="AI12" s="39">
        <v>5</v>
      </c>
      <c r="AJ12" s="9">
        <v>2</v>
      </c>
      <c r="AK12" s="9">
        <v>4</v>
      </c>
      <c r="AL12" s="48">
        <f t="shared" ref="AL12:AM15" si="2">SUM(B12,D12,F12,H12,J12,L12,N12,P12,R12,T12,V12,X12,Z12,AB12,AD12,AF12,AH12,AJ12)</f>
        <v>71</v>
      </c>
      <c r="AM12" s="10">
        <f t="shared" si="2"/>
        <v>72</v>
      </c>
      <c r="AO12" s="31">
        <f t="shared" si="1"/>
        <v>0.49650349650349651</v>
      </c>
      <c r="AP12" s="8"/>
    </row>
    <row r="13" spans="1:42" ht="11.25" customHeight="1" x14ac:dyDescent="0.2">
      <c r="A13" s="30" t="s">
        <v>64</v>
      </c>
      <c r="B13" s="38">
        <v>2</v>
      </c>
      <c r="C13" s="39">
        <v>3</v>
      </c>
      <c r="D13" s="38">
        <v>5</v>
      </c>
      <c r="E13" s="39">
        <v>6</v>
      </c>
      <c r="F13" s="38">
        <v>9</v>
      </c>
      <c r="G13" s="39">
        <v>3</v>
      </c>
      <c r="H13" s="38">
        <v>1</v>
      </c>
      <c r="I13" s="39">
        <v>4</v>
      </c>
      <c r="J13" s="38">
        <v>5</v>
      </c>
      <c r="K13" s="39">
        <v>3</v>
      </c>
      <c r="L13" s="38">
        <v>0</v>
      </c>
      <c r="M13" s="39">
        <v>0</v>
      </c>
      <c r="N13" s="38">
        <v>1</v>
      </c>
      <c r="O13" s="39">
        <v>2</v>
      </c>
      <c r="P13" s="38">
        <v>4</v>
      </c>
      <c r="Q13" s="39">
        <v>3</v>
      </c>
      <c r="R13" s="38">
        <v>5</v>
      </c>
      <c r="S13" s="39">
        <v>3</v>
      </c>
      <c r="T13" s="38">
        <v>1</v>
      </c>
      <c r="U13" s="39">
        <v>0</v>
      </c>
      <c r="V13" s="38">
        <v>7</v>
      </c>
      <c r="W13" s="39">
        <v>6</v>
      </c>
      <c r="X13" s="38">
        <v>3</v>
      </c>
      <c r="Y13" s="39">
        <v>3</v>
      </c>
      <c r="Z13" s="38">
        <v>1</v>
      </c>
      <c r="AA13" s="39">
        <v>1</v>
      </c>
      <c r="AB13" s="38">
        <v>5</v>
      </c>
      <c r="AC13" s="39">
        <v>4</v>
      </c>
      <c r="AD13" s="38">
        <v>7</v>
      </c>
      <c r="AE13" s="39">
        <v>8</v>
      </c>
      <c r="AF13" s="38">
        <v>2</v>
      </c>
      <c r="AG13" s="39">
        <v>0</v>
      </c>
      <c r="AH13" s="38">
        <v>1</v>
      </c>
      <c r="AI13" s="39">
        <v>2</v>
      </c>
      <c r="AJ13" s="9">
        <v>5</v>
      </c>
      <c r="AK13" s="9">
        <v>5</v>
      </c>
      <c r="AL13" s="48">
        <f t="shared" si="2"/>
        <v>64</v>
      </c>
      <c r="AM13" s="10">
        <f t="shared" si="2"/>
        <v>56</v>
      </c>
      <c r="AO13" s="31">
        <f t="shared" si="1"/>
        <v>0.53333333333333333</v>
      </c>
      <c r="AP13" s="8"/>
    </row>
    <row r="14" spans="1:42" ht="11.25" customHeight="1" x14ac:dyDescent="0.2">
      <c r="A14" s="30" t="s">
        <v>6</v>
      </c>
      <c r="B14" s="38">
        <v>4</v>
      </c>
      <c r="C14" s="39">
        <v>2</v>
      </c>
      <c r="D14" s="38">
        <v>0</v>
      </c>
      <c r="E14" s="39">
        <v>0</v>
      </c>
      <c r="F14" s="38">
        <v>0</v>
      </c>
      <c r="G14" s="39">
        <v>2</v>
      </c>
      <c r="H14" s="38">
        <v>1</v>
      </c>
      <c r="I14" s="39">
        <v>2</v>
      </c>
      <c r="J14" s="38">
        <v>0</v>
      </c>
      <c r="K14" s="39">
        <v>2</v>
      </c>
      <c r="L14" s="38">
        <v>4</v>
      </c>
      <c r="M14" s="39">
        <v>3</v>
      </c>
      <c r="N14" s="38">
        <v>1</v>
      </c>
      <c r="O14" s="39">
        <v>3</v>
      </c>
      <c r="P14" s="38">
        <v>1</v>
      </c>
      <c r="Q14" s="39">
        <v>1</v>
      </c>
      <c r="R14" s="38">
        <v>0</v>
      </c>
      <c r="S14" s="39">
        <v>1</v>
      </c>
      <c r="T14" s="38">
        <v>6</v>
      </c>
      <c r="U14" s="39">
        <v>1</v>
      </c>
      <c r="V14" s="38">
        <v>0</v>
      </c>
      <c r="W14" s="39">
        <v>0</v>
      </c>
      <c r="X14" s="38">
        <v>3</v>
      </c>
      <c r="Y14" s="39">
        <v>1</v>
      </c>
      <c r="Z14" s="38">
        <v>0</v>
      </c>
      <c r="AA14" s="39">
        <v>6</v>
      </c>
      <c r="AB14" s="38">
        <v>2</v>
      </c>
      <c r="AC14" s="39">
        <v>1</v>
      </c>
      <c r="AD14" s="38">
        <v>0</v>
      </c>
      <c r="AE14" s="39">
        <v>1</v>
      </c>
      <c r="AF14" s="38">
        <v>7</v>
      </c>
      <c r="AG14" s="39">
        <v>3</v>
      </c>
      <c r="AH14" s="38">
        <v>2</v>
      </c>
      <c r="AI14" s="39">
        <v>3</v>
      </c>
      <c r="AJ14" s="9">
        <v>1</v>
      </c>
      <c r="AK14" s="9">
        <v>0</v>
      </c>
      <c r="AL14" s="48">
        <f t="shared" si="2"/>
        <v>32</v>
      </c>
      <c r="AM14" s="10">
        <f t="shared" si="2"/>
        <v>32</v>
      </c>
      <c r="AO14" s="31">
        <f t="shared" si="1"/>
        <v>0.5</v>
      </c>
      <c r="AP14" s="8"/>
    </row>
    <row r="15" spans="1:42" ht="11.25" customHeight="1" x14ac:dyDescent="0.2">
      <c r="A15" s="30" t="s">
        <v>7</v>
      </c>
      <c r="B15" s="38">
        <v>1</v>
      </c>
      <c r="C15" s="39">
        <v>3</v>
      </c>
      <c r="D15" s="38">
        <v>5</v>
      </c>
      <c r="E15" s="39">
        <v>5</v>
      </c>
      <c r="F15" s="38">
        <v>1</v>
      </c>
      <c r="G15" s="39">
        <v>2</v>
      </c>
      <c r="H15" s="38">
        <v>1</v>
      </c>
      <c r="I15" s="39">
        <v>1</v>
      </c>
      <c r="J15" s="38">
        <v>2</v>
      </c>
      <c r="K15" s="39">
        <v>1</v>
      </c>
      <c r="L15" s="38">
        <v>1</v>
      </c>
      <c r="M15" s="39">
        <v>3</v>
      </c>
      <c r="N15" s="38">
        <v>0</v>
      </c>
      <c r="O15" s="39">
        <v>2</v>
      </c>
      <c r="P15" s="38">
        <v>3</v>
      </c>
      <c r="Q15" s="39">
        <v>4</v>
      </c>
      <c r="R15" s="38">
        <v>6</v>
      </c>
      <c r="S15" s="39">
        <v>6</v>
      </c>
      <c r="T15" s="38">
        <v>0</v>
      </c>
      <c r="U15" s="39">
        <v>2</v>
      </c>
      <c r="V15" s="38">
        <v>3</v>
      </c>
      <c r="W15" s="39">
        <v>3</v>
      </c>
      <c r="X15" s="38">
        <v>3</v>
      </c>
      <c r="Y15" s="39">
        <v>2</v>
      </c>
      <c r="Z15" s="38">
        <v>6</v>
      </c>
      <c r="AA15" s="39">
        <v>0</v>
      </c>
      <c r="AB15" s="38">
        <v>3</v>
      </c>
      <c r="AC15" s="39">
        <v>1</v>
      </c>
      <c r="AD15" s="38">
        <v>1</v>
      </c>
      <c r="AE15" s="39">
        <v>5</v>
      </c>
      <c r="AF15" s="38">
        <v>0</v>
      </c>
      <c r="AG15" s="39">
        <v>1</v>
      </c>
      <c r="AH15" s="38">
        <v>3</v>
      </c>
      <c r="AI15" s="39">
        <v>2</v>
      </c>
      <c r="AJ15" s="9">
        <v>1</v>
      </c>
      <c r="AK15" s="9">
        <v>4</v>
      </c>
      <c r="AL15" s="48">
        <f t="shared" si="2"/>
        <v>40</v>
      </c>
      <c r="AM15" s="10">
        <f t="shared" si="2"/>
        <v>47</v>
      </c>
      <c r="AO15" s="31">
        <f t="shared" si="1"/>
        <v>0.45977011494252873</v>
      </c>
      <c r="AP15" s="8"/>
    </row>
    <row r="16" spans="1:42" ht="6" customHeight="1" x14ac:dyDescent="0.2">
      <c r="A16" s="30"/>
      <c r="B16" s="40"/>
      <c r="C16" s="41"/>
      <c r="D16" s="40"/>
      <c r="E16" s="41"/>
      <c r="F16" s="40"/>
      <c r="G16" s="41"/>
      <c r="H16" s="40"/>
      <c r="I16" s="41"/>
      <c r="J16" s="40"/>
      <c r="K16" s="41"/>
      <c r="L16" s="40"/>
      <c r="M16" s="41"/>
      <c r="N16" s="40"/>
      <c r="O16" s="41"/>
      <c r="P16" s="40"/>
      <c r="Q16" s="41"/>
      <c r="R16" s="40"/>
      <c r="S16" s="41"/>
      <c r="T16" s="40"/>
      <c r="U16" s="41"/>
      <c r="V16" s="40"/>
      <c r="W16" s="41"/>
      <c r="X16" s="40"/>
      <c r="Y16" s="41"/>
      <c r="Z16" s="40"/>
      <c r="AA16" s="41"/>
      <c r="AB16" s="40"/>
      <c r="AC16" s="41"/>
      <c r="AD16" s="40"/>
      <c r="AE16" s="41"/>
      <c r="AF16" s="40"/>
      <c r="AG16" s="41"/>
      <c r="AH16" s="40"/>
      <c r="AI16" s="41"/>
      <c r="AJ16" s="23"/>
      <c r="AK16" s="23"/>
      <c r="AL16" s="48"/>
      <c r="AM16" s="10"/>
      <c r="AO16" s="31"/>
      <c r="AP16" s="8"/>
    </row>
    <row r="17" spans="1:42" ht="11.25" customHeight="1" x14ac:dyDescent="0.2">
      <c r="A17" s="30" t="s">
        <v>27</v>
      </c>
      <c r="B17" s="38">
        <v>5</v>
      </c>
      <c r="C17" s="39">
        <v>3</v>
      </c>
      <c r="D17" s="38">
        <v>0</v>
      </c>
      <c r="E17" s="39">
        <v>0</v>
      </c>
      <c r="F17" s="38">
        <v>1</v>
      </c>
      <c r="G17" s="39">
        <v>2</v>
      </c>
      <c r="H17" s="38">
        <v>4</v>
      </c>
      <c r="I17" s="39">
        <v>4</v>
      </c>
      <c r="J17" s="38">
        <v>2</v>
      </c>
      <c r="K17" s="39">
        <v>2</v>
      </c>
      <c r="L17" s="38">
        <v>5</v>
      </c>
      <c r="M17" s="39">
        <v>3</v>
      </c>
      <c r="N17" s="38">
        <v>3</v>
      </c>
      <c r="O17" s="39">
        <v>5</v>
      </c>
      <c r="P17" s="38">
        <v>1</v>
      </c>
      <c r="Q17" s="39">
        <v>2</v>
      </c>
      <c r="R17" s="38">
        <v>0</v>
      </c>
      <c r="S17" s="39">
        <v>1</v>
      </c>
      <c r="T17" s="38">
        <v>5</v>
      </c>
      <c r="U17" s="39">
        <v>3</v>
      </c>
      <c r="V17" s="38">
        <v>0</v>
      </c>
      <c r="W17" s="39">
        <v>2</v>
      </c>
      <c r="X17" s="38">
        <v>2</v>
      </c>
      <c r="Y17" s="39">
        <v>1</v>
      </c>
      <c r="Z17" s="38">
        <v>3</v>
      </c>
      <c r="AA17" s="39">
        <v>3</v>
      </c>
      <c r="AB17" s="38">
        <v>1</v>
      </c>
      <c r="AC17" s="39">
        <v>2</v>
      </c>
      <c r="AD17" s="38">
        <v>0</v>
      </c>
      <c r="AE17" s="39">
        <v>0</v>
      </c>
      <c r="AF17" s="38">
        <v>2</v>
      </c>
      <c r="AG17" s="39">
        <v>2</v>
      </c>
      <c r="AH17" s="38">
        <v>2</v>
      </c>
      <c r="AI17" s="39">
        <v>6</v>
      </c>
      <c r="AJ17" s="9">
        <v>3</v>
      </c>
      <c r="AK17" s="9">
        <v>1</v>
      </c>
      <c r="AL17" s="48">
        <f t="shared" ref="AL17:AM22" si="3">SUM(B17,D17,F17,H17,J17,L17,N17,P17,R17,T17,V17,X17,Z17,AB17,AD17,AF17,AH17,AJ17)</f>
        <v>39</v>
      </c>
      <c r="AM17" s="10">
        <f t="shared" si="3"/>
        <v>42</v>
      </c>
      <c r="AO17" s="31">
        <f t="shared" si="1"/>
        <v>0.48148148148148145</v>
      </c>
      <c r="AP17" s="8"/>
    </row>
    <row r="18" spans="1:42" ht="11.25" customHeight="1" x14ac:dyDescent="0.2">
      <c r="A18" s="30" t="s">
        <v>28</v>
      </c>
      <c r="B18" s="38">
        <v>1</v>
      </c>
      <c r="C18" s="39">
        <v>0</v>
      </c>
      <c r="D18" s="38">
        <v>0</v>
      </c>
      <c r="E18" s="39">
        <v>1</v>
      </c>
      <c r="F18" s="38">
        <v>1</v>
      </c>
      <c r="G18" s="39">
        <v>1</v>
      </c>
      <c r="H18" s="38">
        <v>2</v>
      </c>
      <c r="I18" s="39">
        <v>2</v>
      </c>
      <c r="J18" s="38">
        <v>0</v>
      </c>
      <c r="K18" s="39">
        <v>5</v>
      </c>
      <c r="L18" s="38">
        <v>2</v>
      </c>
      <c r="M18" s="39">
        <v>3</v>
      </c>
      <c r="N18" s="38">
        <v>2</v>
      </c>
      <c r="O18" s="39">
        <v>2</v>
      </c>
      <c r="P18" s="38">
        <v>3</v>
      </c>
      <c r="Q18" s="39">
        <v>1</v>
      </c>
      <c r="R18" s="38">
        <v>1</v>
      </c>
      <c r="S18" s="39">
        <v>0</v>
      </c>
      <c r="T18" s="38">
        <v>2</v>
      </c>
      <c r="U18" s="39">
        <v>2</v>
      </c>
      <c r="V18" s="38">
        <v>0</v>
      </c>
      <c r="W18" s="39">
        <v>1</v>
      </c>
      <c r="X18" s="38">
        <v>4</v>
      </c>
      <c r="Y18" s="39">
        <v>2</v>
      </c>
      <c r="Z18" s="38">
        <v>2</v>
      </c>
      <c r="AA18" s="39">
        <v>2</v>
      </c>
      <c r="AB18" s="38">
        <v>2</v>
      </c>
      <c r="AC18" s="39">
        <v>0</v>
      </c>
      <c r="AD18" s="38">
        <v>0</v>
      </c>
      <c r="AE18" s="39">
        <v>1</v>
      </c>
      <c r="AF18" s="38">
        <v>6</v>
      </c>
      <c r="AG18" s="39">
        <v>5</v>
      </c>
      <c r="AH18" s="38">
        <v>0</v>
      </c>
      <c r="AI18" s="39">
        <v>0</v>
      </c>
      <c r="AJ18" s="9">
        <v>0</v>
      </c>
      <c r="AK18" s="9">
        <v>3</v>
      </c>
      <c r="AL18" s="48">
        <f t="shared" si="3"/>
        <v>28</v>
      </c>
      <c r="AM18" s="10">
        <f t="shared" si="3"/>
        <v>31</v>
      </c>
      <c r="AO18" s="31">
        <f t="shared" si="1"/>
        <v>0.47457627118644069</v>
      </c>
      <c r="AP18" s="8"/>
    </row>
    <row r="19" spans="1:42" ht="11.25" customHeight="1" x14ac:dyDescent="0.2">
      <c r="A19" s="30" t="s">
        <v>29</v>
      </c>
      <c r="B19" s="38">
        <v>2</v>
      </c>
      <c r="C19" s="39">
        <v>2</v>
      </c>
      <c r="D19" s="38">
        <v>0</v>
      </c>
      <c r="E19" s="39">
        <v>0</v>
      </c>
      <c r="F19" s="38">
        <v>1</v>
      </c>
      <c r="G19" s="39">
        <v>1</v>
      </c>
      <c r="H19" s="38">
        <v>1</v>
      </c>
      <c r="I19" s="39">
        <v>2</v>
      </c>
      <c r="J19" s="38">
        <v>0</v>
      </c>
      <c r="K19" s="39">
        <v>3</v>
      </c>
      <c r="L19" s="38">
        <v>5</v>
      </c>
      <c r="M19" s="39">
        <v>2</v>
      </c>
      <c r="N19" s="38">
        <v>4</v>
      </c>
      <c r="O19" s="39">
        <v>3</v>
      </c>
      <c r="P19" s="38">
        <v>1</v>
      </c>
      <c r="Q19" s="39">
        <v>0</v>
      </c>
      <c r="R19" s="38">
        <v>0</v>
      </c>
      <c r="S19" s="39">
        <v>0</v>
      </c>
      <c r="T19" s="38">
        <v>7</v>
      </c>
      <c r="U19" s="39">
        <v>3</v>
      </c>
      <c r="V19" s="38">
        <v>0</v>
      </c>
      <c r="W19" s="39">
        <v>0</v>
      </c>
      <c r="X19" s="38">
        <v>3</v>
      </c>
      <c r="Y19" s="39">
        <v>2</v>
      </c>
      <c r="Z19" s="38">
        <v>3</v>
      </c>
      <c r="AA19" s="39">
        <v>4</v>
      </c>
      <c r="AB19" s="38">
        <v>1</v>
      </c>
      <c r="AC19" s="39">
        <v>4</v>
      </c>
      <c r="AD19" s="38">
        <v>0</v>
      </c>
      <c r="AE19" s="39">
        <v>0</v>
      </c>
      <c r="AF19" s="38">
        <v>4</v>
      </c>
      <c r="AG19" s="39">
        <v>3</v>
      </c>
      <c r="AH19" s="38">
        <v>4</v>
      </c>
      <c r="AI19" s="39">
        <v>2</v>
      </c>
      <c r="AJ19" s="9">
        <v>0</v>
      </c>
      <c r="AK19" s="9">
        <v>0</v>
      </c>
      <c r="AL19" s="48">
        <f t="shared" si="3"/>
        <v>36</v>
      </c>
      <c r="AM19" s="10">
        <f t="shared" si="3"/>
        <v>31</v>
      </c>
      <c r="AO19" s="31">
        <f t="shared" si="1"/>
        <v>0.53731343283582089</v>
      </c>
      <c r="AP19" s="8"/>
    </row>
    <row r="20" spans="1:42" ht="11.25" customHeight="1" x14ac:dyDescent="0.2">
      <c r="A20" s="30" t="s">
        <v>30</v>
      </c>
      <c r="B20" s="38">
        <v>2</v>
      </c>
      <c r="C20" s="39">
        <v>4</v>
      </c>
      <c r="D20" s="38">
        <v>4</v>
      </c>
      <c r="E20" s="39">
        <v>2</v>
      </c>
      <c r="F20" s="38">
        <v>4</v>
      </c>
      <c r="G20" s="39">
        <v>2</v>
      </c>
      <c r="H20" s="38">
        <v>1</v>
      </c>
      <c r="I20" s="39">
        <v>3</v>
      </c>
      <c r="J20" s="38">
        <v>4</v>
      </c>
      <c r="K20" s="39">
        <v>3</v>
      </c>
      <c r="L20" s="38">
        <v>1</v>
      </c>
      <c r="M20" s="39">
        <v>3</v>
      </c>
      <c r="N20" s="38">
        <v>1</v>
      </c>
      <c r="O20" s="39">
        <v>3</v>
      </c>
      <c r="P20" s="38">
        <v>4</v>
      </c>
      <c r="Q20" s="39">
        <v>3</v>
      </c>
      <c r="R20" s="38">
        <v>0</v>
      </c>
      <c r="S20" s="39">
        <v>2</v>
      </c>
      <c r="T20" s="38">
        <v>1</v>
      </c>
      <c r="U20" s="39">
        <v>2</v>
      </c>
      <c r="V20" s="38">
        <v>0</v>
      </c>
      <c r="W20" s="39">
        <v>2</v>
      </c>
      <c r="X20" s="38">
        <v>3</v>
      </c>
      <c r="Y20" s="39">
        <v>4</v>
      </c>
      <c r="Z20" s="38">
        <v>5</v>
      </c>
      <c r="AA20" s="39">
        <v>0</v>
      </c>
      <c r="AB20" s="38">
        <v>5</v>
      </c>
      <c r="AC20" s="39">
        <v>2</v>
      </c>
      <c r="AD20" s="38">
        <v>2</v>
      </c>
      <c r="AE20" s="39">
        <v>1</v>
      </c>
      <c r="AF20" s="38">
        <v>2</v>
      </c>
      <c r="AG20" s="39">
        <v>1</v>
      </c>
      <c r="AH20" s="38">
        <v>1</v>
      </c>
      <c r="AI20" s="39">
        <v>1</v>
      </c>
      <c r="AJ20" s="9">
        <v>2</v>
      </c>
      <c r="AK20" s="9">
        <v>1</v>
      </c>
      <c r="AL20" s="48">
        <f t="shared" si="3"/>
        <v>42</v>
      </c>
      <c r="AM20" s="10">
        <f t="shared" si="3"/>
        <v>39</v>
      </c>
      <c r="AO20" s="31">
        <f t="shared" si="1"/>
        <v>0.51851851851851849</v>
      </c>
      <c r="AP20" s="8"/>
    </row>
    <row r="21" spans="1:42" ht="11.25" customHeight="1" x14ac:dyDescent="0.2">
      <c r="A21" s="30" t="s">
        <v>31</v>
      </c>
      <c r="B21" s="38">
        <v>1</v>
      </c>
      <c r="C21" s="39">
        <v>2</v>
      </c>
      <c r="D21" s="38">
        <v>3</v>
      </c>
      <c r="E21" s="39">
        <v>3</v>
      </c>
      <c r="F21" s="38">
        <v>3</v>
      </c>
      <c r="G21" s="39">
        <v>2</v>
      </c>
      <c r="H21" s="38">
        <v>1</v>
      </c>
      <c r="I21" s="39">
        <v>1</v>
      </c>
      <c r="J21" s="38">
        <v>2</v>
      </c>
      <c r="K21" s="39">
        <v>1</v>
      </c>
      <c r="L21" s="38">
        <v>0</v>
      </c>
      <c r="M21" s="39">
        <v>0</v>
      </c>
      <c r="N21" s="38">
        <v>0</v>
      </c>
      <c r="O21" s="39">
        <v>1</v>
      </c>
      <c r="P21" s="38">
        <v>2</v>
      </c>
      <c r="Q21" s="39">
        <v>2</v>
      </c>
      <c r="R21" s="38">
        <v>4</v>
      </c>
      <c r="S21" s="39">
        <v>2</v>
      </c>
      <c r="T21" s="38">
        <v>0</v>
      </c>
      <c r="U21" s="39">
        <v>0</v>
      </c>
      <c r="V21" s="38">
        <v>2</v>
      </c>
      <c r="W21" s="39">
        <v>3</v>
      </c>
      <c r="X21" s="38">
        <v>3</v>
      </c>
      <c r="Y21" s="39">
        <v>1</v>
      </c>
      <c r="Z21" s="38">
        <v>2</v>
      </c>
      <c r="AA21" s="39">
        <v>1</v>
      </c>
      <c r="AB21" s="38">
        <v>3</v>
      </c>
      <c r="AC21" s="39">
        <v>2</v>
      </c>
      <c r="AD21" s="38">
        <v>1</v>
      </c>
      <c r="AE21" s="39">
        <v>3</v>
      </c>
      <c r="AF21" s="38">
        <v>0</v>
      </c>
      <c r="AG21" s="39">
        <v>0</v>
      </c>
      <c r="AH21" s="38">
        <v>2</v>
      </c>
      <c r="AI21" s="39">
        <v>1</v>
      </c>
      <c r="AJ21" s="9">
        <v>2</v>
      </c>
      <c r="AK21" s="9">
        <v>3</v>
      </c>
      <c r="AL21" s="48">
        <f t="shared" si="3"/>
        <v>31</v>
      </c>
      <c r="AM21" s="10">
        <f t="shared" si="3"/>
        <v>28</v>
      </c>
      <c r="AO21" s="31">
        <f t="shared" si="1"/>
        <v>0.52542372881355937</v>
      </c>
      <c r="AP21" s="8"/>
    </row>
    <row r="22" spans="1:42" ht="11.25" customHeight="1" x14ac:dyDescent="0.2">
      <c r="A22" s="30" t="s">
        <v>32</v>
      </c>
      <c r="B22" s="38">
        <v>0</v>
      </c>
      <c r="C22" s="39">
        <v>0</v>
      </c>
      <c r="D22" s="38">
        <v>3</v>
      </c>
      <c r="E22" s="39">
        <v>6</v>
      </c>
      <c r="F22" s="38">
        <v>3</v>
      </c>
      <c r="G22" s="39">
        <v>1</v>
      </c>
      <c r="H22" s="38">
        <v>0</v>
      </c>
      <c r="I22" s="39">
        <v>1</v>
      </c>
      <c r="J22" s="38">
        <v>1</v>
      </c>
      <c r="K22" s="39">
        <v>0</v>
      </c>
      <c r="L22" s="38">
        <v>0</v>
      </c>
      <c r="M22" s="39">
        <v>0</v>
      </c>
      <c r="N22" s="38">
        <v>0</v>
      </c>
      <c r="O22" s="39">
        <v>0</v>
      </c>
      <c r="P22" s="38">
        <v>1</v>
      </c>
      <c r="Q22" s="39">
        <v>2</v>
      </c>
      <c r="R22" s="38">
        <v>7</v>
      </c>
      <c r="S22" s="39">
        <v>5</v>
      </c>
      <c r="T22" s="38">
        <v>0</v>
      </c>
      <c r="U22" s="39">
        <v>0</v>
      </c>
      <c r="V22" s="38">
        <v>8</v>
      </c>
      <c r="W22" s="39">
        <v>4</v>
      </c>
      <c r="X22" s="38">
        <v>0</v>
      </c>
      <c r="Y22" s="39">
        <v>0</v>
      </c>
      <c r="Z22" s="38">
        <v>0</v>
      </c>
      <c r="AA22" s="39">
        <v>0</v>
      </c>
      <c r="AB22" s="38">
        <v>0</v>
      </c>
      <c r="AC22" s="39">
        <v>1</v>
      </c>
      <c r="AD22" s="38">
        <v>5</v>
      </c>
      <c r="AE22" s="39">
        <v>9</v>
      </c>
      <c r="AF22" s="38">
        <v>0</v>
      </c>
      <c r="AG22" s="39">
        <v>0</v>
      </c>
      <c r="AH22" s="38">
        <v>1</v>
      </c>
      <c r="AI22" s="39">
        <v>2</v>
      </c>
      <c r="AJ22" s="9">
        <v>2</v>
      </c>
      <c r="AK22" s="9">
        <v>5</v>
      </c>
      <c r="AL22" s="48">
        <f t="shared" si="3"/>
        <v>31</v>
      </c>
      <c r="AM22" s="10">
        <f t="shared" si="3"/>
        <v>36</v>
      </c>
      <c r="AO22" s="31">
        <f t="shared" si="1"/>
        <v>0.46268656716417911</v>
      </c>
      <c r="AP22" s="8"/>
    </row>
    <row r="23" spans="1:42" ht="6" customHeight="1" x14ac:dyDescent="0.2">
      <c r="A23" s="30"/>
      <c r="B23" s="40"/>
      <c r="C23" s="41"/>
      <c r="D23" s="40"/>
      <c r="E23" s="41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1"/>
      <c r="R23" s="40"/>
      <c r="S23" s="41"/>
      <c r="T23" s="40"/>
      <c r="U23" s="41"/>
      <c r="V23" s="40"/>
      <c r="W23" s="41"/>
      <c r="X23" s="40"/>
      <c r="Y23" s="41"/>
      <c r="Z23" s="40"/>
      <c r="AA23" s="41"/>
      <c r="AB23" s="40"/>
      <c r="AC23" s="41"/>
      <c r="AD23" s="40"/>
      <c r="AE23" s="41"/>
      <c r="AF23" s="40"/>
      <c r="AG23" s="41"/>
      <c r="AH23" s="40"/>
      <c r="AI23" s="41"/>
      <c r="AJ23" s="23"/>
      <c r="AK23" s="23"/>
      <c r="AL23" s="48"/>
      <c r="AM23" s="10"/>
      <c r="AO23" s="31"/>
      <c r="AP23" s="8"/>
    </row>
    <row r="24" spans="1:42" ht="11.25" customHeight="1" x14ac:dyDescent="0.2">
      <c r="A24" s="30" t="s">
        <v>8</v>
      </c>
      <c r="B24" s="38">
        <v>7</v>
      </c>
      <c r="C24" s="39">
        <v>4</v>
      </c>
      <c r="D24" s="38">
        <v>2</v>
      </c>
      <c r="E24" s="39">
        <v>4</v>
      </c>
      <c r="F24" s="38">
        <v>3</v>
      </c>
      <c r="G24" s="39">
        <v>2</v>
      </c>
      <c r="H24" s="38">
        <v>3</v>
      </c>
      <c r="I24" s="39">
        <v>4</v>
      </c>
      <c r="J24" s="38">
        <v>1</v>
      </c>
      <c r="K24" s="39">
        <v>4</v>
      </c>
      <c r="L24" s="38">
        <v>7</v>
      </c>
      <c r="M24" s="39">
        <v>5</v>
      </c>
      <c r="N24" s="38">
        <v>4</v>
      </c>
      <c r="O24" s="39">
        <v>1</v>
      </c>
      <c r="P24" s="38">
        <v>6</v>
      </c>
      <c r="Q24" s="39">
        <v>6</v>
      </c>
      <c r="R24" s="38">
        <v>4</v>
      </c>
      <c r="S24" s="39">
        <v>8</v>
      </c>
      <c r="T24" s="38">
        <v>7</v>
      </c>
      <c r="U24" s="39">
        <v>2</v>
      </c>
      <c r="V24" s="38">
        <v>5</v>
      </c>
      <c r="W24" s="39">
        <v>7</v>
      </c>
      <c r="X24" s="38">
        <v>5</v>
      </c>
      <c r="Y24" s="39">
        <v>2</v>
      </c>
      <c r="Z24" s="38">
        <v>6</v>
      </c>
      <c r="AA24" s="39">
        <v>5</v>
      </c>
      <c r="AB24" s="38">
        <v>5</v>
      </c>
      <c r="AC24" s="39">
        <v>5</v>
      </c>
      <c r="AD24" s="38">
        <v>3</v>
      </c>
      <c r="AE24" s="39">
        <v>8</v>
      </c>
      <c r="AF24" s="38">
        <v>6</v>
      </c>
      <c r="AG24" s="39">
        <v>3</v>
      </c>
      <c r="AH24" s="38">
        <v>6</v>
      </c>
      <c r="AI24" s="39">
        <v>5</v>
      </c>
      <c r="AJ24" s="9">
        <v>3</v>
      </c>
      <c r="AK24" s="9">
        <v>8</v>
      </c>
      <c r="AL24" s="48">
        <f t="shared" ref="AL24:AM26" si="4">SUM(B24,D24,F24,H24,J24,L24,N24,P24,R24,T24,V24,X24,Z24,AB24,AD24,AF24,AH24,AJ24)</f>
        <v>83</v>
      </c>
      <c r="AM24" s="10">
        <f t="shared" si="4"/>
        <v>83</v>
      </c>
      <c r="AO24" s="31">
        <f t="shared" si="1"/>
        <v>0.5</v>
      </c>
      <c r="AP24" s="8"/>
    </row>
    <row r="25" spans="1:42" ht="11.25" customHeight="1" x14ac:dyDescent="0.2">
      <c r="A25" s="30" t="s">
        <v>37</v>
      </c>
      <c r="B25" s="38">
        <v>2</v>
      </c>
      <c r="C25" s="39">
        <v>3</v>
      </c>
      <c r="D25" s="38">
        <v>4</v>
      </c>
      <c r="E25" s="39">
        <v>4</v>
      </c>
      <c r="F25" s="38">
        <v>3</v>
      </c>
      <c r="G25" s="39">
        <v>1</v>
      </c>
      <c r="H25" s="38">
        <v>2</v>
      </c>
      <c r="I25" s="39">
        <v>3</v>
      </c>
      <c r="J25" s="38">
        <v>0</v>
      </c>
      <c r="K25" s="39">
        <v>4</v>
      </c>
      <c r="L25" s="38">
        <v>3</v>
      </c>
      <c r="M25" s="39">
        <v>3</v>
      </c>
      <c r="N25" s="38">
        <v>0</v>
      </c>
      <c r="O25" s="39">
        <v>4</v>
      </c>
      <c r="P25" s="38">
        <v>4</v>
      </c>
      <c r="Q25" s="39">
        <v>3</v>
      </c>
      <c r="R25" s="38">
        <v>4</v>
      </c>
      <c r="S25" s="39">
        <v>2</v>
      </c>
      <c r="T25" s="38">
        <v>1</v>
      </c>
      <c r="U25" s="39">
        <v>3</v>
      </c>
      <c r="V25" s="38">
        <v>3</v>
      </c>
      <c r="W25" s="39">
        <v>2</v>
      </c>
      <c r="X25" s="38">
        <v>5</v>
      </c>
      <c r="Y25" s="39">
        <v>0</v>
      </c>
      <c r="Z25" s="38">
        <v>5</v>
      </c>
      <c r="AA25" s="39">
        <v>3</v>
      </c>
      <c r="AB25" s="38">
        <v>1</v>
      </c>
      <c r="AC25" s="39">
        <v>2</v>
      </c>
      <c r="AD25" s="38">
        <v>3</v>
      </c>
      <c r="AE25" s="39">
        <v>3</v>
      </c>
      <c r="AF25" s="38">
        <v>1</v>
      </c>
      <c r="AG25" s="39">
        <v>2</v>
      </c>
      <c r="AH25" s="38">
        <v>4</v>
      </c>
      <c r="AI25" s="39">
        <v>3</v>
      </c>
      <c r="AJ25" s="9">
        <v>4</v>
      </c>
      <c r="AK25" s="9">
        <v>4</v>
      </c>
      <c r="AL25" s="48">
        <f t="shared" si="4"/>
        <v>49</v>
      </c>
      <c r="AM25" s="10">
        <f t="shared" si="4"/>
        <v>49</v>
      </c>
      <c r="AO25" s="31">
        <f t="shared" si="1"/>
        <v>0.5</v>
      </c>
      <c r="AP25" s="8"/>
    </row>
    <row r="26" spans="1:42" ht="11.25" customHeight="1" x14ac:dyDescent="0.2">
      <c r="A26" s="30" t="s">
        <v>38</v>
      </c>
      <c r="B26" s="38">
        <v>2</v>
      </c>
      <c r="C26" s="39">
        <v>4</v>
      </c>
      <c r="D26" s="38">
        <v>4</v>
      </c>
      <c r="E26" s="39">
        <v>4</v>
      </c>
      <c r="F26" s="38">
        <v>7</v>
      </c>
      <c r="G26" s="39">
        <v>6</v>
      </c>
      <c r="H26" s="38">
        <v>4</v>
      </c>
      <c r="I26" s="39">
        <v>6</v>
      </c>
      <c r="J26" s="38">
        <v>8</v>
      </c>
      <c r="K26" s="39">
        <v>6</v>
      </c>
      <c r="L26" s="38">
        <v>3</v>
      </c>
      <c r="M26" s="39">
        <v>3</v>
      </c>
      <c r="N26" s="38">
        <v>6</v>
      </c>
      <c r="O26" s="39">
        <v>9</v>
      </c>
      <c r="P26" s="38">
        <v>2</v>
      </c>
      <c r="Q26" s="39">
        <v>1</v>
      </c>
      <c r="R26" s="38">
        <v>4</v>
      </c>
      <c r="S26" s="39">
        <v>0</v>
      </c>
      <c r="T26" s="38">
        <v>7</v>
      </c>
      <c r="U26" s="39">
        <v>5</v>
      </c>
      <c r="V26" s="38">
        <v>2</v>
      </c>
      <c r="W26" s="39">
        <v>3</v>
      </c>
      <c r="X26" s="38">
        <v>5</v>
      </c>
      <c r="Y26" s="39">
        <v>8</v>
      </c>
      <c r="Z26" s="38">
        <v>4</v>
      </c>
      <c r="AA26" s="39">
        <v>2</v>
      </c>
      <c r="AB26" s="38">
        <v>6</v>
      </c>
      <c r="AC26" s="39">
        <v>4</v>
      </c>
      <c r="AD26" s="38">
        <v>2</v>
      </c>
      <c r="AE26" s="39">
        <v>3</v>
      </c>
      <c r="AF26" s="38">
        <v>7</v>
      </c>
      <c r="AG26" s="39">
        <v>6</v>
      </c>
      <c r="AH26" s="38">
        <v>0</v>
      </c>
      <c r="AI26" s="39">
        <v>4</v>
      </c>
      <c r="AJ26" s="9">
        <v>2</v>
      </c>
      <c r="AK26" s="9">
        <v>1</v>
      </c>
      <c r="AL26" s="48">
        <f t="shared" si="4"/>
        <v>75</v>
      </c>
      <c r="AM26" s="10">
        <f t="shared" si="4"/>
        <v>75</v>
      </c>
      <c r="AO26" s="31">
        <f t="shared" si="1"/>
        <v>0.5</v>
      </c>
      <c r="AP26" s="8"/>
    </row>
    <row r="27" spans="1:42" ht="6" customHeight="1" x14ac:dyDescent="0.2">
      <c r="A27" s="30"/>
      <c r="B27" s="40"/>
      <c r="C27" s="41"/>
      <c r="D27" s="40"/>
      <c r="E27" s="41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0"/>
      <c r="S27" s="41"/>
      <c r="T27" s="40"/>
      <c r="U27" s="41"/>
      <c r="V27" s="40"/>
      <c r="W27" s="41"/>
      <c r="X27" s="40"/>
      <c r="Y27" s="41"/>
      <c r="Z27" s="40"/>
      <c r="AA27" s="41"/>
      <c r="AB27" s="40"/>
      <c r="AC27" s="41"/>
      <c r="AD27" s="40"/>
      <c r="AE27" s="41"/>
      <c r="AF27" s="40"/>
      <c r="AG27" s="41"/>
      <c r="AH27" s="40"/>
      <c r="AI27" s="41"/>
      <c r="AJ27" s="23"/>
      <c r="AK27" s="23"/>
      <c r="AL27" s="48"/>
      <c r="AM27" s="10"/>
      <c r="AO27" s="31"/>
      <c r="AP27" s="8"/>
    </row>
    <row r="28" spans="1:42" ht="11.25" customHeight="1" x14ac:dyDescent="0.2">
      <c r="A28" s="30" t="s">
        <v>33</v>
      </c>
      <c r="B28" s="38">
        <v>2</v>
      </c>
      <c r="C28" s="39">
        <v>4</v>
      </c>
      <c r="D28" s="38">
        <v>1</v>
      </c>
      <c r="E28" s="39">
        <v>3</v>
      </c>
      <c r="F28" s="38">
        <v>4</v>
      </c>
      <c r="G28" s="39">
        <v>4</v>
      </c>
      <c r="H28" s="38">
        <v>3</v>
      </c>
      <c r="I28" s="39">
        <v>5</v>
      </c>
      <c r="J28" s="38">
        <v>2</v>
      </c>
      <c r="K28" s="39">
        <v>3</v>
      </c>
      <c r="L28" s="38">
        <v>0</v>
      </c>
      <c r="M28" s="39">
        <v>7</v>
      </c>
      <c r="N28" s="38">
        <v>3</v>
      </c>
      <c r="O28" s="39">
        <v>6</v>
      </c>
      <c r="P28" s="38">
        <v>2</v>
      </c>
      <c r="Q28" s="39">
        <v>0</v>
      </c>
      <c r="R28" s="38">
        <v>3</v>
      </c>
      <c r="S28" s="39">
        <v>3</v>
      </c>
      <c r="T28" s="38">
        <v>5</v>
      </c>
      <c r="U28" s="39">
        <v>5</v>
      </c>
      <c r="V28" s="38">
        <v>4</v>
      </c>
      <c r="W28" s="39">
        <v>2</v>
      </c>
      <c r="X28" s="38">
        <v>4</v>
      </c>
      <c r="Y28" s="39">
        <v>5</v>
      </c>
      <c r="Z28" s="38">
        <v>3</v>
      </c>
      <c r="AA28" s="39">
        <v>3</v>
      </c>
      <c r="AB28" s="38">
        <v>5</v>
      </c>
      <c r="AC28" s="39">
        <v>1</v>
      </c>
      <c r="AD28" s="38">
        <v>1</v>
      </c>
      <c r="AE28" s="39">
        <v>5</v>
      </c>
      <c r="AF28" s="38">
        <v>3</v>
      </c>
      <c r="AG28" s="39">
        <v>4</v>
      </c>
      <c r="AH28" s="38">
        <v>2</v>
      </c>
      <c r="AI28" s="39">
        <v>3</v>
      </c>
      <c r="AJ28" s="9">
        <v>3</v>
      </c>
      <c r="AK28" s="9">
        <v>2</v>
      </c>
      <c r="AL28" s="48">
        <f>SUM(B28,D28,F28,H28,J28,L28,N28,P28,R28,T28,V28,X28,Z28,AB28,AD28,AF28,AH28,AJ28)</f>
        <v>50</v>
      </c>
      <c r="AM28" s="10">
        <f>SUM(C28,E28,G28,I28,K28,M28,O28,Q28,S28,U28,W28,Y28,AA28,AC28,AE28,AG28,AI28,AK28)</f>
        <v>65</v>
      </c>
      <c r="AO28" s="31">
        <f t="shared" si="1"/>
        <v>0.43478260869565216</v>
      </c>
      <c r="AP28" s="8"/>
    </row>
    <row r="29" spans="1:42" ht="11.25" customHeight="1" x14ac:dyDescent="0.2">
      <c r="A29" s="30" t="s">
        <v>9</v>
      </c>
      <c r="B29" s="38">
        <v>9</v>
      </c>
      <c r="C29" s="39">
        <v>7</v>
      </c>
      <c r="D29" s="38">
        <v>9</v>
      </c>
      <c r="E29" s="39">
        <v>9</v>
      </c>
      <c r="F29" s="38">
        <v>9</v>
      </c>
      <c r="G29" s="39">
        <v>5</v>
      </c>
      <c r="H29" s="38">
        <v>6</v>
      </c>
      <c r="I29" s="39">
        <v>8</v>
      </c>
      <c r="J29" s="38">
        <v>7</v>
      </c>
      <c r="K29" s="39">
        <v>11</v>
      </c>
      <c r="L29" s="38">
        <v>13</v>
      </c>
      <c r="M29" s="39">
        <v>4</v>
      </c>
      <c r="N29" s="38">
        <v>7</v>
      </c>
      <c r="O29" s="39">
        <v>8</v>
      </c>
      <c r="P29" s="38">
        <v>10</v>
      </c>
      <c r="Q29" s="39">
        <v>10</v>
      </c>
      <c r="R29" s="38">
        <v>9</v>
      </c>
      <c r="S29" s="39">
        <v>7</v>
      </c>
      <c r="T29" s="38">
        <v>10</v>
      </c>
      <c r="U29" s="39">
        <v>5</v>
      </c>
      <c r="V29" s="38">
        <v>6</v>
      </c>
      <c r="W29" s="39">
        <v>10</v>
      </c>
      <c r="X29" s="38">
        <v>11</v>
      </c>
      <c r="Y29" s="39">
        <v>5</v>
      </c>
      <c r="Z29" s="38">
        <v>12</v>
      </c>
      <c r="AA29" s="39">
        <v>7</v>
      </c>
      <c r="AB29" s="38">
        <v>7</v>
      </c>
      <c r="AC29" s="39">
        <v>10</v>
      </c>
      <c r="AD29" s="38">
        <v>7</v>
      </c>
      <c r="AE29" s="39">
        <v>9</v>
      </c>
      <c r="AF29" s="38">
        <v>11</v>
      </c>
      <c r="AG29" s="39">
        <v>7</v>
      </c>
      <c r="AH29" s="38">
        <v>8</v>
      </c>
      <c r="AI29" s="39">
        <v>9</v>
      </c>
      <c r="AJ29" s="9">
        <v>6</v>
      </c>
      <c r="AK29" s="9">
        <v>11</v>
      </c>
      <c r="AL29" s="48">
        <f>SUM(B29,D29,F29,H29,J29,L29,N29,P29,R29,T29,V29,X29,Z29,AB29,AD29,AF29,AH29,AJ29)</f>
        <v>157</v>
      </c>
      <c r="AM29" s="10">
        <f>SUM(C29,E29,G29,I29,K29,M29,O29,Q29,S29,U29,W29,Y29,AA29,AC29,AE29,AG29,AI29,AK29)</f>
        <v>142</v>
      </c>
      <c r="AO29" s="31">
        <f t="shared" si="1"/>
        <v>0.52508361204013376</v>
      </c>
      <c r="AP29" s="8"/>
    </row>
    <row r="30" spans="1:42" ht="6" customHeight="1" x14ac:dyDescent="0.2">
      <c r="A30" s="30"/>
      <c r="B30" s="40"/>
      <c r="C30" s="41"/>
      <c r="D30" s="40"/>
      <c r="E30" s="41"/>
      <c r="F30" s="40"/>
      <c r="G30" s="41"/>
      <c r="H30" s="40"/>
      <c r="I30" s="41"/>
      <c r="J30" s="40"/>
      <c r="K30" s="41"/>
      <c r="L30" s="40"/>
      <c r="M30" s="41"/>
      <c r="N30" s="40"/>
      <c r="O30" s="41"/>
      <c r="P30" s="40"/>
      <c r="Q30" s="41"/>
      <c r="R30" s="40"/>
      <c r="S30" s="41"/>
      <c r="T30" s="40"/>
      <c r="U30" s="41"/>
      <c r="V30" s="40"/>
      <c r="W30" s="41"/>
      <c r="X30" s="40"/>
      <c r="Y30" s="41"/>
      <c r="Z30" s="40"/>
      <c r="AA30" s="41"/>
      <c r="AB30" s="40"/>
      <c r="AC30" s="41"/>
      <c r="AD30" s="40"/>
      <c r="AE30" s="41"/>
      <c r="AF30" s="40"/>
      <c r="AG30" s="41"/>
      <c r="AH30" s="40"/>
      <c r="AI30" s="41"/>
      <c r="AJ30" s="23"/>
      <c r="AK30" s="23"/>
      <c r="AL30" s="48"/>
      <c r="AM30" s="10"/>
      <c r="AO30" s="31"/>
      <c r="AP30" s="8"/>
    </row>
    <row r="31" spans="1:42" ht="11.25" customHeight="1" x14ac:dyDescent="0.2">
      <c r="A31" s="30" t="s">
        <v>62</v>
      </c>
      <c r="B31" s="38">
        <v>1</v>
      </c>
      <c r="C31" s="39">
        <v>1</v>
      </c>
      <c r="D31" s="38">
        <v>2</v>
      </c>
      <c r="E31" s="39">
        <v>0</v>
      </c>
      <c r="F31" s="38">
        <v>4</v>
      </c>
      <c r="G31" s="39">
        <v>4</v>
      </c>
      <c r="H31" s="38">
        <v>6</v>
      </c>
      <c r="I31" s="39">
        <v>8</v>
      </c>
      <c r="J31" s="38">
        <v>3</v>
      </c>
      <c r="K31" s="39">
        <v>5</v>
      </c>
      <c r="L31" s="38">
        <v>0</v>
      </c>
      <c r="M31" s="39">
        <v>2</v>
      </c>
      <c r="N31" s="38">
        <v>3</v>
      </c>
      <c r="O31" s="39">
        <v>4</v>
      </c>
      <c r="P31" s="38">
        <v>0</v>
      </c>
      <c r="Q31" s="39">
        <v>1</v>
      </c>
      <c r="R31" s="38">
        <v>3</v>
      </c>
      <c r="S31" s="39">
        <v>0</v>
      </c>
      <c r="T31" s="38">
        <v>9</v>
      </c>
      <c r="U31" s="39">
        <v>5</v>
      </c>
      <c r="V31" s="38">
        <v>6</v>
      </c>
      <c r="W31" s="39">
        <v>7</v>
      </c>
      <c r="X31" s="38">
        <v>3</v>
      </c>
      <c r="Y31" s="39">
        <v>1</v>
      </c>
      <c r="Z31" s="38">
        <v>1</v>
      </c>
      <c r="AA31" s="39">
        <v>1</v>
      </c>
      <c r="AB31" s="38">
        <v>5</v>
      </c>
      <c r="AC31" s="39">
        <v>7</v>
      </c>
      <c r="AD31" s="38">
        <v>2</v>
      </c>
      <c r="AE31" s="39">
        <v>1</v>
      </c>
      <c r="AF31" s="38">
        <v>0</v>
      </c>
      <c r="AG31" s="39">
        <v>4</v>
      </c>
      <c r="AH31" s="38">
        <v>2</v>
      </c>
      <c r="AI31" s="39">
        <v>0</v>
      </c>
      <c r="AJ31" s="9">
        <v>1</v>
      </c>
      <c r="AK31" s="9">
        <v>0</v>
      </c>
      <c r="AL31" s="48">
        <f>SUM(B31,D31,F31,H31,J31,L31,N31,P31,R31,T31,V31,X31,Z31,AB31,AD31,AF31,AH31,AJ31)</f>
        <v>51</v>
      </c>
      <c r="AM31" s="10">
        <f>SUM(C31,E31,G31,I31,K31,M31,O31,Q31,S31,U31,W31,Y31,AA31,AC31,AE31,AG31,AI31,AK31)</f>
        <v>51</v>
      </c>
      <c r="AO31" s="31">
        <f t="shared" si="1"/>
        <v>0.5</v>
      </c>
      <c r="AP31" s="8"/>
    </row>
    <row r="32" spans="1:42" ht="11.25" customHeight="1" x14ac:dyDescent="0.2">
      <c r="A32" s="30" t="s">
        <v>63</v>
      </c>
      <c r="B32" s="38">
        <v>2</v>
      </c>
      <c r="C32" s="39">
        <v>1</v>
      </c>
      <c r="D32" s="38">
        <v>2</v>
      </c>
      <c r="E32" s="39">
        <v>1</v>
      </c>
      <c r="F32" s="38">
        <v>8</v>
      </c>
      <c r="G32" s="39">
        <v>1</v>
      </c>
      <c r="H32" s="38">
        <v>1</v>
      </c>
      <c r="I32" s="39">
        <v>2</v>
      </c>
      <c r="J32" s="38">
        <v>4</v>
      </c>
      <c r="K32" s="39">
        <v>6</v>
      </c>
      <c r="L32" s="38">
        <v>2</v>
      </c>
      <c r="M32" s="39">
        <v>1</v>
      </c>
      <c r="N32" s="38">
        <v>1</v>
      </c>
      <c r="O32" s="39">
        <v>3</v>
      </c>
      <c r="P32" s="38">
        <v>3</v>
      </c>
      <c r="Q32" s="39">
        <v>1</v>
      </c>
      <c r="R32" s="38">
        <v>1</v>
      </c>
      <c r="S32" s="39">
        <v>1</v>
      </c>
      <c r="T32" s="38">
        <v>0</v>
      </c>
      <c r="U32" s="39">
        <v>2</v>
      </c>
      <c r="V32" s="38">
        <v>1</v>
      </c>
      <c r="W32" s="39">
        <v>2</v>
      </c>
      <c r="X32" s="38">
        <v>6</v>
      </c>
      <c r="Y32" s="39">
        <v>5</v>
      </c>
      <c r="Z32" s="38">
        <v>1</v>
      </c>
      <c r="AA32" s="39">
        <v>2</v>
      </c>
      <c r="AB32" s="38">
        <v>2</v>
      </c>
      <c r="AC32" s="39">
        <v>2</v>
      </c>
      <c r="AD32" s="38">
        <v>5</v>
      </c>
      <c r="AE32" s="39">
        <v>6</v>
      </c>
      <c r="AF32" s="38">
        <v>2</v>
      </c>
      <c r="AG32" s="39">
        <v>0</v>
      </c>
      <c r="AH32" s="38">
        <v>1</v>
      </c>
      <c r="AI32" s="39">
        <v>2</v>
      </c>
      <c r="AJ32" s="9">
        <v>5</v>
      </c>
      <c r="AK32" s="9">
        <v>9</v>
      </c>
      <c r="AL32" s="48">
        <f>SUM(B32,D32,F32,H32,J32,L32,N32,P32,R32,T32,V32,X32,Z32,AB32,AD32,AF32,AH32,AJ32)</f>
        <v>47</v>
      </c>
      <c r="AM32" s="10">
        <f>SUM(C32,E32,G32,I32,K32,M32,O32,Q32,S32,U32,W32,Y32,AA32,AC32,AE32,AG32,AI32,AK32)</f>
        <v>47</v>
      </c>
      <c r="AO32" s="31">
        <f t="shared" si="1"/>
        <v>0.5</v>
      </c>
      <c r="AP32" s="8"/>
    </row>
    <row r="33" spans="1:42" ht="11.25" customHeight="1" x14ac:dyDescent="0.2">
      <c r="A33" s="30" t="s">
        <v>65</v>
      </c>
      <c r="B33" s="38">
        <f t="shared" ref="B33:AK33" si="5">B4-SUM(B31:B32)</f>
        <v>8</v>
      </c>
      <c r="C33" s="39">
        <f t="shared" si="5"/>
        <v>9</v>
      </c>
      <c r="D33" s="38">
        <f t="shared" si="5"/>
        <v>6</v>
      </c>
      <c r="E33" s="39">
        <f t="shared" si="5"/>
        <v>11</v>
      </c>
      <c r="F33" s="38">
        <f t="shared" si="5"/>
        <v>1</v>
      </c>
      <c r="G33" s="39">
        <f t="shared" si="5"/>
        <v>4</v>
      </c>
      <c r="H33" s="38">
        <f t="shared" si="5"/>
        <v>2</v>
      </c>
      <c r="I33" s="39">
        <f t="shared" si="5"/>
        <v>3</v>
      </c>
      <c r="J33" s="38">
        <f t="shared" si="5"/>
        <v>2</v>
      </c>
      <c r="K33" s="39">
        <f t="shared" si="5"/>
        <v>3</v>
      </c>
      <c r="L33" s="38">
        <f t="shared" si="5"/>
        <v>11</v>
      </c>
      <c r="M33" s="39">
        <f t="shared" si="5"/>
        <v>8</v>
      </c>
      <c r="N33" s="38">
        <f t="shared" si="5"/>
        <v>6</v>
      </c>
      <c r="O33" s="39">
        <f t="shared" si="5"/>
        <v>7</v>
      </c>
      <c r="P33" s="38">
        <f t="shared" si="5"/>
        <v>9</v>
      </c>
      <c r="Q33" s="39">
        <f t="shared" si="5"/>
        <v>8</v>
      </c>
      <c r="R33" s="38">
        <f t="shared" si="5"/>
        <v>8</v>
      </c>
      <c r="S33" s="39">
        <f t="shared" si="5"/>
        <v>9</v>
      </c>
      <c r="T33" s="38">
        <f t="shared" si="5"/>
        <v>6</v>
      </c>
      <c r="U33" s="39">
        <f t="shared" si="5"/>
        <v>3</v>
      </c>
      <c r="V33" s="38">
        <f t="shared" si="5"/>
        <v>3</v>
      </c>
      <c r="W33" s="39">
        <f t="shared" si="5"/>
        <v>3</v>
      </c>
      <c r="X33" s="38">
        <f t="shared" si="5"/>
        <v>6</v>
      </c>
      <c r="Y33" s="39">
        <f t="shared" si="5"/>
        <v>4</v>
      </c>
      <c r="Z33" s="38">
        <f t="shared" si="5"/>
        <v>13</v>
      </c>
      <c r="AA33" s="39">
        <f t="shared" si="5"/>
        <v>7</v>
      </c>
      <c r="AB33" s="38">
        <f t="shared" si="5"/>
        <v>5</v>
      </c>
      <c r="AC33" s="39">
        <f t="shared" si="5"/>
        <v>2</v>
      </c>
      <c r="AD33" s="38">
        <f t="shared" si="5"/>
        <v>1</v>
      </c>
      <c r="AE33" s="39">
        <f t="shared" si="5"/>
        <v>7</v>
      </c>
      <c r="AF33" s="38">
        <f t="shared" si="5"/>
        <v>12</v>
      </c>
      <c r="AG33" s="39">
        <f t="shared" si="5"/>
        <v>7</v>
      </c>
      <c r="AH33" s="38">
        <f t="shared" si="5"/>
        <v>7</v>
      </c>
      <c r="AI33" s="39">
        <f t="shared" si="5"/>
        <v>10</v>
      </c>
      <c r="AJ33" s="9">
        <f t="shared" si="5"/>
        <v>3</v>
      </c>
      <c r="AK33" s="9">
        <f t="shared" si="5"/>
        <v>4</v>
      </c>
      <c r="AL33" s="48">
        <f>0.5*SUM(B33,D33,F33,H33,J33,L33,N33,P33,R33,T33,V33,X33,Z33,AB33,AD33,AF33,AH33,AJ33)</f>
        <v>54.5</v>
      </c>
      <c r="AM33" s="10">
        <f>0.5*SUM(C33,E33,G33,I33,K33,M33,O33,Q33,S33,U33,W33,Y33,AA33,AC33,AE33,AG33,AI33,AK33)</f>
        <v>54.5</v>
      </c>
      <c r="AO33" s="31">
        <f t="shared" si="1"/>
        <v>0.5</v>
      </c>
      <c r="AP33" s="8"/>
    </row>
    <row r="34" spans="1:42" ht="5.25" customHeight="1" x14ac:dyDescent="0.2">
      <c r="A34" s="32"/>
      <c r="B34" s="42"/>
      <c r="C34" s="43"/>
      <c r="D34" s="46"/>
      <c r="E34" s="47"/>
      <c r="F34" s="46"/>
      <c r="G34" s="47"/>
      <c r="H34" s="42"/>
      <c r="I34" s="43"/>
      <c r="J34" s="46"/>
      <c r="K34" s="47"/>
      <c r="L34" s="46"/>
      <c r="M34" s="47"/>
      <c r="N34" s="46"/>
      <c r="O34" s="47"/>
      <c r="P34" s="46"/>
      <c r="Q34" s="47"/>
      <c r="R34" s="46"/>
      <c r="S34" s="47"/>
      <c r="T34" s="42"/>
      <c r="U34" s="43"/>
      <c r="V34" s="42"/>
      <c r="W34" s="43"/>
      <c r="X34" s="42"/>
      <c r="Y34" s="43"/>
      <c r="Z34" s="42"/>
      <c r="AA34" s="43"/>
      <c r="AB34" s="42"/>
      <c r="AC34" s="43"/>
      <c r="AD34" s="42"/>
      <c r="AE34" s="43"/>
      <c r="AF34" s="42"/>
      <c r="AG34" s="43"/>
      <c r="AH34" s="46"/>
      <c r="AI34" s="47"/>
      <c r="AJ34" s="15"/>
      <c r="AK34" s="15"/>
      <c r="AL34" s="49"/>
      <c r="AM34" s="16"/>
      <c r="AN34" s="19"/>
      <c r="AO34" s="33"/>
      <c r="AP34" s="8"/>
    </row>
    <row r="35" spans="1:42" ht="6" customHeight="1" x14ac:dyDescent="0.2">
      <c r="AJ35" s="9"/>
      <c r="AK35" s="9"/>
      <c r="AL35" s="10"/>
      <c r="AM35" s="10"/>
      <c r="AP35" s="8"/>
    </row>
  </sheetData>
  <mergeCells count="19">
    <mergeCell ref="AD2:AE2"/>
    <mergeCell ref="AF2:AG2"/>
    <mergeCell ref="AH2:AI2"/>
    <mergeCell ref="L2:M2"/>
    <mergeCell ref="AL2:AM2"/>
    <mergeCell ref="B2:C2"/>
    <mergeCell ref="D2:E2"/>
    <mergeCell ref="F2:G2"/>
    <mergeCell ref="H2:I2"/>
    <mergeCell ref="J2:K2"/>
    <mergeCell ref="AJ2:AK2"/>
    <mergeCell ref="N2:O2"/>
    <mergeCell ref="P2:Q2"/>
    <mergeCell ref="R2:S2"/>
    <mergeCell ref="T2:U2"/>
    <mergeCell ref="V2:W2"/>
    <mergeCell ref="X2:Y2"/>
    <mergeCell ref="Z2:AA2"/>
    <mergeCell ref="AB2:A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zoomScaleNormal="100" workbookViewId="0">
      <selection activeCell="D14" sqref="D14"/>
    </sheetView>
  </sheetViews>
  <sheetFormatPr defaultRowHeight="11.25" x14ac:dyDescent="0.2"/>
  <cols>
    <col min="1" max="1" width="20.85546875" style="1" customWidth="1"/>
    <col min="2" max="3" width="3.7109375" style="2" customWidth="1"/>
    <col min="4" max="7" width="3.7109375" style="9" customWidth="1"/>
    <col min="8" max="9" width="3.7109375" style="2" customWidth="1"/>
    <col min="10" max="19" width="3.7109375" style="9" customWidth="1"/>
    <col min="20" max="33" width="3.7109375" style="2" customWidth="1"/>
    <col min="34" max="35" width="3.7109375" style="9" customWidth="1"/>
    <col min="36" max="37" width="3.7109375" style="2" customWidth="1"/>
    <col min="38" max="39" width="4" style="8" customWidth="1"/>
    <col min="40" max="40" width="1.42578125" style="8" customWidth="1"/>
    <col min="41" max="41" width="7.85546875" style="4" customWidth="1"/>
    <col min="42" max="16384" width="9.140625" style="1"/>
  </cols>
  <sheetData>
    <row r="1" spans="1:42" ht="6.75" customHeight="1" x14ac:dyDescent="0.2">
      <c r="B1" s="9"/>
      <c r="C1" s="9"/>
      <c r="H1" s="9"/>
      <c r="I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J1" s="9"/>
      <c r="AK1" s="9"/>
      <c r="AO1" s="3"/>
      <c r="AP1" s="8"/>
    </row>
    <row r="2" spans="1:42" x14ac:dyDescent="0.2">
      <c r="A2" s="56"/>
      <c r="B2" s="68" t="s">
        <v>39</v>
      </c>
      <c r="C2" s="69"/>
      <c r="D2" s="68" t="s">
        <v>2</v>
      </c>
      <c r="E2" s="69"/>
      <c r="F2" s="68" t="s">
        <v>40</v>
      </c>
      <c r="G2" s="69"/>
      <c r="H2" s="68" t="s">
        <v>41</v>
      </c>
      <c r="I2" s="69"/>
      <c r="J2" s="68" t="s">
        <v>42</v>
      </c>
      <c r="K2" s="69"/>
      <c r="L2" s="68" t="s">
        <v>43</v>
      </c>
      <c r="M2" s="69"/>
      <c r="N2" s="68" t="s">
        <v>44</v>
      </c>
      <c r="O2" s="69"/>
      <c r="P2" s="68" t="s">
        <v>11</v>
      </c>
      <c r="Q2" s="69"/>
      <c r="R2" s="68" t="s">
        <v>45</v>
      </c>
      <c r="S2" s="69"/>
      <c r="T2" s="68" t="s">
        <v>46</v>
      </c>
      <c r="U2" s="69"/>
      <c r="V2" s="68" t="s">
        <v>12</v>
      </c>
      <c r="W2" s="69"/>
      <c r="X2" s="68" t="s">
        <v>47</v>
      </c>
      <c r="Y2" s="69"/>
      <c r="Z2" s="68" t="s">
        <v>48</v>
      </c>
      <c r="AA2" s="69"/>
      <c r="AB2" s="68" t="s">
        <v>49</v>
      </c>
      <c r="AC2" s="69"/>
      <c r="AD2" s="68" t="s">
        <v>50</v>
      </c>
      <c r="AE2" s="69"/>
      <c r="AF2" s="68" t="s">
        <v>14</v>
      </c>
      <c r="AG2" s="69"/>
      <c r="AH2" s="68" t="s">
        <v>51</v>
      </c>
      <c r="AI2" s="69"/>
      <c r="AJ2" s="72" t="s">
        <v>52</v>
      </c>
      <c r="AK2" s="72"/>
      <c r="AL2" s="70" t="s">
        <v>3</v>
      </c>
      <c r="AM2" s="71"/>
      <c r="AN2" s="21"/>
      <c r="AO2" s="53" t="s">
        <v>69</v>
      </c>
      <c r="AP2" s="20"/>
    </row>
    <row r="3" spans="1:42" x14ac:dyDescent="0.2">
      <c r="A3" s="57" t="s">
        <v>13</v>
      </c>
      <c r="B3" s="34" t="s">
        <v>0</v>
      </c>
      <c r="C3" s="35" t="s">
        <v>1</v>
      </c>
      <c r="D3" s="34" t="s">
        <v>0</v>
      </c>
      <c r="E3" s="35" t="s">
        <v>1</v>
      </c>
      <c r="F3" s="34" t="s">
        <v>0</v>
      </c>
      <c r="G3" s="35" t="s">
        <v>1</v>
      </c>
      <c r="H3" s="34" t="s">
        <v>0</v>
      </c>
      <c r="I3" s="35" t="s">
        <v>1</v>
      </c>
      <c r="J3" s="34" t="s">
        <v>0</v>
      </c>
      <c r="K3" s="35" t="s">
        <v>1</v>
      </c>
      <c r="L3" s="34" t="s">
        <v>0</v>
      </c>
      <c r="M3" s="35" t="s">
        <v>1</v>
      </c>
      <c r="N3" s="34" t="s">
        <v>0</v>
      </c>
      <c r="O3" s="35" t="s">
        <v>1</v>
      </c>
      <c r="P3" s="34" t="s">
        <v>0</v>
      </c>
      <c r="Q3" s="35" t="s">
        <v>1</v>
      </c>
      <c r="R3" s="34" t="s">
        <v>0</v>
      </c>
      <c r="S3" s="35" t="s">
        <v>1</v>
      </c>
      <c r="T3" s="34" t="s">
        <v>0</v>
      </c>
      <c r="U3" s="35" t="s">
        <v>1</v>
      </c>
      <c r="V3" s="34" t="s">
        <v>0</v>
      </c>
      <c r="W3" s="35" t="s">
        <v>1</v>
      </c>
      <c r="X3" s="34" t="s">
        <v>0</v>
      </c>
      <c r="Y3" s="35" t="s">
        <v>1</v>
      </c>
      <c r="Z3" s="34" t="s">
        <v>0</v>
      </c>
      <c r="AA3" s="35" t="s">
        <v>1</v>
      </c>
      <c r="AB3" s="34" t="s">
        <v>0</v>
      </c>
      <c r="AC3" s="35" t="s">
        <v>1</v>
      </c>
      <c r="AD3" s="34" t="s">
        <v>0</v>
      </c>
      <c r="AE3" s="35" t="s">
        <v>1</v>
      </c>
      <c r="AF3" s="34" t="s">
        <v>0</v>
      </c>
      <c r="AG3" s="35" t="s">
        <v>1</v>
      </c>
      <c r="AH3" s="34" t="s">
        <v>0</v>
      </c>
      <c r="AI3" s="35" t="s">
        <v>1</v>
      </c>
      <c r="AJ3" s="11" t="s">
        <v>0</v>
      </c>
      <c r="AK3" s="11" t="s">
        <v>1</v>
      </c>
      <c r="AL3" s="48" t="s">
        <v>0</v>
      </c>
      <c r="AM3" s="10" t="s">
        <v>1</v>
      </c>
      <c r="AN3" s="10"/>
      <c r="AO3" s="26"/>
      <c r="AP3" s="10"/>
    </row>
    <row r="4" spans="1:42" ht="11.25" customHeight="1" x14ac:dyDescent="0.2">
      <c r="A4" s="62" t="s">
        <v>3</v>
      </c>
      <c r="B4" s="36">
        <f>SUM('14ATS'!B4,'13ATS'!B4)</f>
        <v>24</v>
      </c>
      <c r="C4" s="37">
        <f>SUM('14ATS'!C4,'13ATS'!C4)</f>
        <v>20</v>
      </c>
      <c r="D4" s="36">
        <f>SUM('14ATS'!D4,'13ATS'!D4)</f>
        <v>20</v>
      </c>
      <c r="E4" s="37">
        <f>SUM('14ATS'!E4,'13ATS'!E4)</f>
        <v>24</v>
      </c>
      <c r="F4" s="36">
        <f>SUM('14ATS'!F4,'13ATS'!F4)</f>
        <v>24</v>
      </c>
      <c r="G4" s="37">
        <f>SUM('14ATS'!G4,'13ATS'!G4)</f>
        <v>22</v>
      </c>
      <c r="H4" s="36">
        <f>SUM('14ATS'!H4,'13ATS'!H4)</f>
        <v>20</v>
      </c>
      <c r="I4" s="37">
        <f>SUM('14ATS'!I4,'13ATS'!I4)</f>
        <v>25</v>
      </c>
      <c r="J4" s="36">
        <f>SUM('14ATS'!J4,'13ATS'!J4)</f>
        <v>20</v>
      </c>
      <c r="K4" s="37">
        <f>SUM('14ATS'!K4,'13ATS'!K4)</f>
        <v>25</v>
      </c>
      <c r="L4" s="36">
        <f>SUM('14ATS'!L4,'13ATS'!L4)</f>
        <v>28</v>
      </c>
      <c r="M4" s="37">
        <f>SUM('14ATS'!M4,'13ATS'!M4)</f>
        <v>21</v>
      </c>
      <c r="N4" s="36">
        <f>SUM('14ATS'!N4,'13ATS'!N4)</f>
        <v>23</v>
      </c>
      <c r="O4" s="37">
        <f>SUM('14ATS'!O4,'13ATS'!O4)</f>
        <v>26</v>
      </c>
      <c r="P4" s="36">
        <f>SUM('14ATS'!P4,'13ATS'!P4)</f>
        <v>25</v>
      </c>
      <c r="Q4" s="37">
        <f>SUM('14ATS'!Q4,'13ATS'!Q4)</f>
        <v>19</v>
      </c>
      <c r="R4" s="36">
        <f>SUM('14ATS'!R4,'13ATS'!R4)</f>
        <v>22</v>
      </c>
      <c r="S4" s="37">
        <f>SUM('14ATS'!S4,'13ATS'!S4)</f>
        <v>22</v>
      </c>
      <c r="T4" s="36">
        <f>SUM('14ATS'!T4,'13ATS'!T4)</f>
        <v>26</v>
      </c>
      <c r="U4" s="37">
        <f>SUM('14ATS'!U4,'13ATS'!U4)</f>
        <v>24</v>
      </c>
      <c r="V4" s="36">
        <f>SUM('14ATS'!V4,'13ATS'!V4)</f>
        <v>20</v>
      </c>
      <c r="W4" s="37">
        <f>SUM('14ATS'!W4,'13ATS'!W4)</f>
        <v>24</v>
      </c>
      <c r="X4" s="36">
        <f>SUM('14ATS'!X4,'13ATS'!X4)</f>
        <v>27</v>
      </c>
      <c r="Y4" s="37">
        <f>SUM('14ATS'!Y4,'13ATS'!Y4)</f>
        <v>20</v>
      </c>
      <c r="Z4" s="36">
        <f>SUM('14ATS'!Z4,'13ATS'!Z4)</f>
        <v>29</v>
      </c>
      <c r="AA4" s="37">
        <f>SUM('14ATS'!AA4,'13ATS'!AA4)</f>
        <v>20</v>
      </c>
      <c r="AB4" s="36">
        <f>SUM('14ATS'!AB4,'13ATS'!AB4)</f>
        <v>24</v>
      </c>
      <c r="AC4" s="37">
        <f>SUM('14ATS'!AC4,'13ATS'!AC4)</f>
        <v>22</v>
      </c>
      <c r="AD4" s="36">
        <f>SUM('14ATS'!AD4,'13ATS'!AD4)</f>
        <v>18</v>
      </c>
      <c r="AE4" s="37">
        <f>SUM('14ATS'!AE4,'13ATS'!AE4)</f>
        <v>26</v>
      </c>
      <c r="AF4" s="36">
        <f>SUM('14ATS'!AF4,'13ATS'!AF4)</f>
        <v>25</v>
      </c>
      <c r="AG4" s="37">
        <f>SUM('14ATS'!AG4,'13ATS'!AG4)</f>
        <v>25</v>
      </c>
      <c r="AH4" s="36">
        <f>SUM('14ATS'!AH4,'13ATS'!AH4)</f>
        <v>18</v>
      </c>
      <c r="AI4" s="37">
        <f>SUM('14ATS'!AI4,'13ATS'!AI4)</f>
        <v>26</v>
      </c>
      <c r="AJ4" s="22">
        <f>SUM('14ATS'!AJ4,'13ATS'!AJ4)</f>
        <v>21</v>
      </c>
      <c r="AK4" s="22">
        <f>SUM('14ATS'!AK4,'13ATS'!AK4)</f>
        <v>23</v>
      </c>
      <c r="AL4" s="50">
        <f>SUM(B4,D4,F4,H4,J4,L4,N4,P4,R4,T4,V4,X4,Z4,AB4,AD4,AF4,AH4,AJ4)</f>
        <v>414</v>
      </c>
      <c r="AM4" s="17">
        <f>SUM(C4,E4,G4,I4,K4,M4,O4,Q4,S4,U4,W4,Y4,AA4,AC4,AE4,AG4,AI4,AK4)</f>
        <v>414</v>
      </c>
      <c r="AN4" s="18"/>
      <c r="AO4" s="29">
        <f t="shared" ref="AO4:AO7" si="0">AL4/SUM(AL4:AM4)</f>
        <v>0.5</v>
      </c>
      <c r="AP4" s="8"/>
    </row>
    <row r="5" spans="1:42" ht="6" customHeight="1" x14ac:dyDescent="0.2">
      <c r="A5" s="58"/>
      <c r="B5" s="38"/>
      <c r="C5" s="39"/>
      <c r="D5" s="38"/>
      <c r="E5" s="39"/>
      <c r="F5" s="38"/>
      <c r="G5" s="39"/>
      <c r="H5" s="38"/>
      <c r="I5" s="39"/>
      <c r="J5" s="38"/>
      <c r="K5" s="39"/>
      <c r="L5" s="38"/>
      <c r="M5" s="39"/>
      <c r="N5" s="38"/>
      <c r="O5" s="39"/>
      <c r="P5" s="38"/>
      <c r="Q5" s="39"/>
      <c r="R5" s="38"/>
      <c r="S5" s="39"/>
      <c r="T5" s="38"/>
      <c r="U5" s="39"/>
      <c r="V5" s="51"/>
      <c r="W5" s="52"/>
      <c r="X5" s="51"/>
      <c r="Y5" s="52"/>
      <c r="Z5" s="51"/>
      <c r="AA5" s="52"/>
      <c r="AB5" s="51"/>
      <c r="AC5" s="52"/>
      <c r="AD5" s="51"/>
      <c r="AE5" s="52"/>
      <c r="AF5" s="38"/>
      <c r="AG5" s="39"/>
      <c r="AH5" s="38"/>
      <c r="AI5" s="39"/>
      <c r="AL5" s="48"/>
      <c r="AM5" s="10"/>
      <c r="AO5" s="31"/>
      <c r="AP5" s="8"/>
    </row>
    <row r="6" spans="1:42" ht="11.25" customHeight="1" x14ac:dyDescent="0.2">
      <c r="A6" s="58" t="s">
        <v>34</v>
      </c>
      <c r="B6" s="38">
        <f>SUM('14ATS'!B6,'13ATS'!B6)</f>
        <v>12</v>
      </c>
      <c r="C6" s="39">
        <f>SUM('14ATS'!C6,'13ATS'!C6)</f>
        <v>12</v>
      </c>
      <c r="D6" s="38">
        <f>SUM('14ATS'!D6,'13ATS'!D6)</f>
        <v>10</v>
      </c>
      <c r="E6" s="39">
        <f>SUM('14ATS'!E6,'13ATS'!E6)</f>
        <v>14</v>
      </c>
      <c r="F6" s="38">
        <f>SUM('14ATS'!F6,'13ATS'!F6)</f>
        <v>20</v>
      </c>
      <c r="G6" s="39">
        <f>SUM('14ATS'!G6,'13ATS'!G6)</f>
        <v>15</v>
      </c>
      <c r="H6" s="38">
        <f>SUM('14ATS'!H6,'13ATS'!H6)</f>
        <v>16</v>
      </c>
      <c r="I6" s="39">
        <f>SUM('14ATS'!I6,'13ATS'!I6)</f>
        <v>19</v>
      </c>
      <c r="J6" s="38">
        <f>SUM('14ATS'!J6,'13ATS'!J6)</f>
        <v>15</v>
      </c>
      <c r="K6" s="39">
        <f>SUM('14ATS'!K6,'13ATS'!K6)</f>
        <v>20</v>
      </c>
      <c r="L6" s="38">
        <f>SUM('14ATS'!L6,'13ATS'!L6)</f>
        <v>16</v>
      </c>
      <c r="M6" s="39">
        <f>SUM('14ATS'!M6,'13ATS'!M6)</f>
        <v>10</v>
      </c>
      <c r="N6" s="38">
        <f>SUM('14ATS'!N6,'13ATS'!N6)</f>
        <v>19</v>
      </c>
      <c r="O6" s="39">
        <f>SUM('14ATS'!O6,'13ATS'!O6)</f>
        <v>18</v>
      </c>
      <c r="P6" s="38">
        <f>SUM('14ATS'!P6,'13ATS'!P6)</f>
        <v>15</v>
      </c>
      <c r="Q6" s="39">
        <f>SUM('14ATS'!Q6,'13ATS'!Q6)</f>
        <v>11</v>
      </c>
      <c r="R6" s="38">
        <f>SUM('14ATS'!R6,'13ATS'!R6)</f>
        <v>11</v>
      </c>
      <c r="S6" s="39">
        <f>SUM('14ATS'!S6,'13ATS'!S6)</f>
        <v>8</v>
      </c>
      <c r="T6" s="38">
        <f>SUM('14ATS'!T6,'13ATS'!T6)</f>
        <v>16</v>
      </c>
      <c r="U6" s="39">
        <f>SUM('14ATS'!U6,'13ATS'!U6)</f>
        <v>17</v>
      </c>
      <c r="V6" s="38">
        <f>SUM('14ATS'!V6,'13ATS'!V6)</f>
        <v>14</v>
      </c>
      <c r="W6" s="39">
        <f>SUM('14ATS'!W6,'13ATS'!W6)</f>
        <v>18</v>
      </c>
      <c r="X6" s="38">
        <f>SUM('14ATS'!X6,'13ATS'!X6)</f>
        <v>20</v>
      </c>
      <c r="Y6" s="39">
        <f>SUM('14ATS'!Y6,'13ATS'!Y6)</f>
        <v>11</v>
      </c>
      <c r="Z6" s="38">
        <f>SUM('14ATS'!Z6,'13ATS'!Z6)</f>
        <v>15</v>
      </c>
      <c r="AA6" s="39">
        <f>SUM('14ATS'!AA6,'13ATS'!AA6)</f>
        <v>10</v>
      </c>
      <c r="AB6" s="38">
        <f>SUM('14ATS'!AB6,'13ATS'!AB6)</f>
        <v>15</v>
      </c>
      <c r="AC6" s="39">
        <f>SUM('14ATS'!AC6,'13ATS'!AC6)</f>
        <v>18</v>
      </c>
      <c r="AD6" s="38">
        <f>SUM('14ATS'!AD6,'13ATS'!AD6)</f>
        <v>13</v>
      </c>
      <c r="AE6" s="39">
        <f>SUM('14ATS'!AE6,'13ATS'!AE6)</f>
        <v>17</v>
      </c>
      <c r="AF6" s="38">
        <f>SUM('14ATS'!AF6,'13ATS'!AF6)</f>
        <v>14</v>
      </c>
      <c r="AG6" s="39">
        <f>SUM('14ATS'!AG6,'13ATS'!AG6)</f>
        <v>13</v>
      </c>
      <c r="AH6" s="38">
        <f>SUM('14ATS'!AH6,'13ATS'!AH6)</f>
        <v>7</v>
      </c>
      <c r="AI6" s="39">
        <f>SUM('14ATS'!AI6,'13ATS'!AI6)</f>
        <v>17</v>
      </c>
      <c r="AJ6" s="9">
        <f>SUM('14ATS'!AJ6,'13ATS'!AJ6)</f>
        <v>16</v>
      </c>
      <c r="AK6" s="9">
        <f>SUM('14ATS'!AK6,'13ATS'!AK6)</f>
        <v>15</v>
      </c>
      <c r="AL6" s="48">
        <f>SUM(B6,D6,F6,H6,J6,L6,N6,P6,R6,T6,V6,X6,Z6,AB6,AD6,AF6,AH6,AJ6)</f>
        <v>264</v>
      </c>
      <c r="AM6" s="10">
        <f>SUM(C6,E6,G6,I6,K6,M6,O6,Q6,S6,U6,W6,Y6,AA6,AC6,AE6,AG6,AI6,AK6)</f>
        <v>263</v>
      </c>
      <c r="AO6" s="31">
        <f t="shared" si="0"/>
        <v>0.50094876660341559</v>
      </c>
      <c r="AP6" s="8"/>
    </row>
    <row r="7" spans="1:42" ht="11.25" customHeight="1" x14ac:dyDescent="0.2">
      <c r="A7" s="58" t="s">
        <v>35</v>
      </c>
      <c r="B7" s="38">
        <f>SUM('14ATS'!B7,'13ATS'!B7)</f>
        <v>12</v>
      </c>
      <c r="C7" s="39">
        <f>SUM('14ATS'!C7,'13ATS'!C7)</f>
        <v>8</v>
      </c>
      <c r="D7" s="38">
        <f>SUM('14ATS'!D7,'13ATS'!D7)</f>
        <v>10</v>
      </c>
      <c r="E7" s="39">
        <f>SUM('14ATS'!E7,'13ATS'!E7)</f>
        <v>10</v>
      </c>
      <c r="F7" s="38">
        <f>SUM('14ATS'!F7,'13ATS'!F7)</f>
        <v>4</v>
      </c>
      <c r="G7" s="39">
        <f>SUM('14ATS'!G7,'13ATS'!G7)</f>
        <v>7</v>
      </c>
      <c r="H7" s="38">
        <f>SUM('14ATS'!H7,'13ATS'!H7)</f>
        <v>4</v>
      </c>
      <c r="I7" s="39">
        <f>SUM('14ATS'!I7,'13ATS'!I7)</f>
        <v>6</v>
      </c>
      <c r="J7" s="38">
        <f>SUM('14ATS'!J7,'13ATS'!J7)</f>
        <v>5</v>
      </c>
      <c r="K7" s="39">
        <f>SUM('14ATS'!K7,'13ATS'!K7)</f>
        <v>5</v>
      </c>
      <c r="L7" s="38">
        <f>SUM('14ATS'!L7,'13ATS'!L7)</f>
        <v>12</v>
      </c>
      <c r="M7" s="39">
        <f>SUM('14ATS'!M7,'13ATS'!M7)</f>
        <v>11</v>
      </c>
      <c r="N7" s="38">
        <f>SUM('14ATS'!N7,'13ATS'!N7)</f>
        <v>4</v>
      </c>
      <c r="O7" s="39">
        <f>SUM('14ATS'!O7,'13ATS'!O7)</f>
        <v>8</v>
      </c>
      <c r="P7" s="38">
        <f>SUM('14ATS'!P7,'13ATS'!P7)</f>
        <v>10</v>
      </c>
      <c r="Q7" s="39">
        <f>SUM('14ATS'!Q7,'13ATS'!Q7)</f>
        <v>8</v>
      </c>
      <c r="R7" s="38">
        <f>SUM('14ATS'!R7,'13ATS'!R7)</f>
        <v>11</v>
      </c>
      <c r="S7" s="39">
        <f>SUM('14ATS'!S7,'13ATS'!S7)</f>
        <v>14</v>
      </c>
      <c r="T7" s="38">
        <f>SUM('14ATS'!T7,'13ATS'!T7)</f>
        <v>10</v>
      </c>
      <c r="U7" s="39">
        <f>SUM('14ATS'!U7,'13ATS'!U7)</f>
        <v>7</v>
      </c>
      <c r="V7" s="38">
        <f>SUM('14ATS'!V7,'13ATS'!V7)</f>
        <v>6</v>
      </c>
      <c r="W7" s="39">
        <f>SUM('14ATS'!W7,'13ATS'!W7)</f>
        <v>6</v>
      </c>
      <c r="X7" s="38">
        <f>SUM('14ATS'!X7,'13ATS'!X7)</f>
        <v>7</v>
      </c>
      <c r="Y7" s="39">
        <f>SUM('14ATS'!Y7,'13ATS'!Y7)</f>
        <v>9</v>
      </c>
      <c r="Z7" s="38">
        <f>SUM('14ATS'!Z7,'13ATS'!Z7)</f>
        <v>14</v>
      </c>
      <c r="AA7" s="39">
        <f>SUM('14ATS'!AA7,'13ATS'!AA7)</f>
        <v>10</v>
      </c>
      <c r="AB7" s="38">
        <f>SUM('14ATS'!AB7,'13ATS'!AB7)</f>
        <v>9</v>
      </c>
      <c r="AC7" s="39">
        <f>SUM('14ATS'!AC7,'13ATS'!AC7)</f>
        <v>4</v>
      </c>
      <c r="AD7" s="38">
        <f>SUM('14ATS'!AD7,'13ATS'!AD7)</f>
        <v>5</v>
      </c>
      <c r="AE7" s="39">
        <f>SUM('14ATS'!AE7,'13ATS'!AE7)</f>
        <v>9</v>
      </c>
      <c r="AF7" s="38">
        <f>SUM('14ATS'!AF7,'13ATS'!AF7)</f>
        <v>11</v>
      </c>
      <c r="AG7" s="39">
        <f>SUM('14ATS'!AG7,'13ATS'!AG7)</f>
        <v>12</v>
      </c>
      <c r="AH7" s="38">
        <f>SUM('14ATS'!AH7,'13ATS'!AH7)</f>
        <v>11</v>
      </c>
      <c r="AI7" s="39">
        <f>SUM('14ATS'!AI7,'13ATS'!AI7)</f>
        <v>9</v>
      </c>
      <c r="AJ7" s="9">
        <f>SUM('14ATS'!AJ7,'13ATS'!AJ7)</f>
        <v>5</v>
      </c>
      <c r="AK7" s="9">
        <f>SUM('14ATS'!AK7,'13ATS'!AK7)</f>
        <v>8</v>
      </c>
      <c r="AL7" s="48">
        <f>SUM(B7,D7,F7,H7,J7,L7,N7,P7,R7,T7,V7,X7,Z7,AB7,AD7,AF7,AH7,AJ7)</f>
        <v>150</v>
      </c>
      <c r="AM7" s="10">
        <f>SUM(C7,E7,G7,I7,K7,M7,O7,Q7,S7,U7,W7,Y7,AA7,AC7,AE7,AG7,AI7,AK7)</f>
        <v>151</v>
      </c>
      <c r="AO7" s="31">
        <f t="shared" si="0"/>
        <v>0.49833887043189368</v>
      </c>
      <c r="AP7" s="8"/>
    </row>
    <row r="8" spans="1:42" ht="6" customHeight="1" x14ac:dyDescent="0.2">
      <c r="A8" s="58"/>
      <c r="B8" s="38"/>
      <c r="C8" s="39"/>
      <c r="D8" s="38"/>
      <c r="E8" s="39"/>
      <c r="F8" s="38"/>
      <c r="G8" s="39"/>
      <c r="H8" s="38"/>
      <c r="I8" s="39"/>
      <c r="J8" s="38"/>
      <c r="K8" s="39"/>
      <c r="L8" s="38"/>
      <c r="M8" s="39"/>
      <c r="N8" s="38"/>
      <c r="O8" s="39"/>
      <c r="P8" s="38"/>
      <c r="Q8" s="39"/>
      <c r="R8" s="38"/>
      <c r="S8" s="39"/>
      <c r="T8" s="51"/>
      <c r="U8" s="52"/>
      <c r="V8" s="51"/>
      <c r="W8" s="52"/>
      <c r="X8" s="51"/>
      <c r="Y8" s="52"/>
      <c r="Z8" s="51"/>
      <c r="AA8" s="52"/>
      <c r="AB8" s="51"/>
      <c r="AC8" s="52"/>
      <c r="AD8" s="51"/>
      <c r="AE8" s="52"/>
      <c r="AF8" s="38"/>
      <c r="AG8" s="39"/>
      <c r="AH8" s="38"/>
      <c r="AI8" s="39"/>
      <c r="AL8" s="48"/>
      <c r="AM8" s="10"/>
      <c r="AO8" s="31"/>
      <c r="AP8" s="8"/>
    </row>
    <row r="9" spans="1:42" ht="11.25" customHeight="1" x14ac:dyDescent="0.2">
      <c r="A9" s="58" t="s">
        <v>4</v>
      </c>
      <c r="B9" s="38">
        <f>SUM('14ATS'!B9,'13ATS'!B9)</f>
        <v>15</v>
      </c>
      <c r="C9" s="39">
        <f>SUM('14ATS'!C9,'13ATS'!C9)</f>
        <v>10</v>
      </c>
      <c r="D9" s="38">
        <f>SUM('14ATS'!D9,'13ATS'!D9)</f>
        <v>2</v>
      </c>
      <c r="E9" s="39">
        <f>SUM('14ATS'!E9,'13ATS'!E9)</f>
        <v>7</v>
      </c>
      <c r="F9" s="38">
        <f>SUM('14ATS'!F9,'13ATS'!F9)</f>
        <v>8</v>
      </c>
      <c r="G9" s="39">
        <f>SUM('14ATS'!G9,'13ATS'!G9)</f>
        <v>11</v>
      </c>
      <c r="H9" s="38">
        <f>SUM('14ATS'!H9,'13ATS'!H9)</f>
        <v>13</v>
      </c>
      <c r="I9" s="39">
        <f>SUM('14ATS'!I9,'13ATS'!I9)</f>
        <v>18</v>
      </c>
      <c r="J9" s="38">
        <f>SUM('14ATS'!J9,'13ATS'!J9)</f>
        <v>9</v>
      </c>
      <c r="K9" s="39">
        <f>SUM('14ATS'!K9,'13ATS'!K9)</f>
        <v>16</v>
      </c>
      <c r="L9" s="38">
        <f>SUM('14ATS'!L9,'13ATS'!L9)</f>
        <v>22</v>
      </c>
      <c r="M9" s="39">
        <f>SUM('14ATS'!M9,'13ATS'!M9)</f>
        <v>13</v>
      </c>
      <c r="N9" s="38">
        <f>SUM('14ATS'!N9,'13ATS'!N9)</f>
        <v>18</v>
      </c>
      <c r="O9" s="39">
        <f>SUM('14ATS'!O9,'13ATS'!O9)</f>
        <v>22</v>
      </c>
      <c r="P9" s="38">
        <f>SUM('14ATS'!P9,'13ATS'!P9)</f>
        <v>9</v>
      </c>
      <c r="Q9" s="39">
        <f>SUM('14ATS'!Q9,'13ATS'!Q9)</f>
        <v>4</v>
      </c>
      <c r="R9" s="38">
        <f>SUM('14ATS'!R9,'13ATS'!R9)</f>
        <v>2</v>
      </c>
      <c r="S9" s="39">
        <f>SUM('14ATS'!S9,'13ATS'!S9)</f>
        <v>1</v>
      </c>
      <c r="T9" s="38">
        <f>SUM('14ATS'!T9,'13ATS'!T9)</f>
        <v>25</v>
      </c>
      <c r="U9" s="39">
        <f>SUM('14ATS'!U9,'13ATS'!U9)</f>
        <v>22</v>
      </c>
      <c r="V9" s="38">
        <f>SUM('14ATS'!V9,'13ATS'!V9)</f>
        <v>1</v>
      </c>
      <c r="W9" s="39">
        <f>SUM('14ATS'!W9,'13ATS'!W9)</f>
        <v>4</v>
      </c>
      <c r="X9" s="38">
        <f>SUM('14ATS'!X9,'13ATS'!X9)</f>
        <v>14</v>
      </c>
      <c r="Y9" s="39">
        <f>SUM('14ATS'!Y9,'13ATS'!Y9)</f>
        <v>12</v>
      </c>
      <c r="Z9" s="38">
        <f>SUM('14ATS'!Z9,'13ATS'!Z9)</f>
        <v>13</v>
      </c>
      <c r="AA9" s="39">
        <f>SUM('14ATS'!AA9,'13ATS'!AA9)</f>
        <v>13</v>
      </c>
      <c r="AB9" s="38">
        <f>SUM('14ATS'!AB9,'13ATS'!AB9)</f>
        <v>13</v>
      </c>
      <c r="AC9" s="39">
        <f>SUM('14ATS'!AC9,'13ATS'!AC9)</f>
        <v>14</v>
      </c>
      <c r="AD9" s="38">
        <f>SUM('14ATS'!AD9,'13ATS'!AD9)</f>
        <v>3</v>
      </c>
      <c r="AE9" s="39">
        <f>SUM('14ATS'!AE9,'13ATS'!AE9)</f>
        <v>4</v>
      </c>
      <c r="AF9" s="38">
        <f>SUM('14ATS'!AF9,'13ATS'!AF9)</f>
        <v>21</v>
      </c>
      <c r="AG9" s="39">
        <f>SUM('14ATS'!AG9,'13ATS'!AG9)</f>
        <v>20</v>
      </c>
      <c r="AH9" s="38">
        <f>SUM('14ATS'!AH9,'13ATS'!AH9)</f>
        <v>11</v>
      </c>
      <c r="AI9" s="39">
        <f>SUM('14ATS'!AI9,'13ATS'!AI9)</f>
        <v>14</v>
      </c>
      <c r="AJ9" s="9">
        <f>SUM('14ATS'!AJ9,'13ATS'!AJ9)</f>
        <v>3</v>
      </c>
      <c r="AK9" s="9">
        <f>SUM('14ATS'!AK9,'13ATS'!AK9)</f>
        <v>7</v>
      </c>
      <c r="AL9" s="48">
        <f>SUM(B9,D9,F9,H9,J9,L9,N9,P9,R9,T9,V9,X9,Z9,AB9,AD9,AF9,AH9,AJ9)</f>
        <v>202</v>
      </c>
      <c r="AM9" s="10">
        <f>SUM(C9,E9,G9,I9,K9,M9,O9,Q9,S9,U9,W9,Y9,AA9,AC9,AE9,AG9,AI9,AK9)</f>
        <v>212</v>
      </c>
      <c r="AO9" s="31">
        <f>AL9/SUM(AL9:AM9)</f>
        <v>0.48792270531400966</v>
      </c>
      <c r="AP9" s="8"/>
    </row>
    <row r="10" spans="1:42" ht="11.25" customHeight="1" x14ac:dyDescent="0.2">
      <c r="A10" s="58" t="s">
        <v>5</v>
      </c>
      <c r="B10" s="38">
        <f>SUM('14ATS'!B10,'13ATS'!B10)</f>
        <v>9</v>
      </c>
      <c r="C10" s="39">
        <f>SUM('14ATS'!C10,'13ATS'!C10)</f>
        <v>10</v>
      </c>
      <c r="D10" s="38">
        <f>SUM('14ATS'!D10,'13ATS'!D10)</f>
        <v>18</v>
      </c>
      <c r="E10" s="39">
        <f>SUM('14ATS'!E10,'13ATS'!E10)</f>
        <v>17</v>
      </c>
      <c r="F10" s="38">
        <f>SUM('14ATS'!F10,'13ATS'!F10)</f>
        <v>16</v>
      </c>
      <c r="G10" s="39">
        <f>SUM('14ATS'!G10,'13ATS'!G10)</f>
        <v>11</v>
      </c>
      <c r="H10" s="38">
        <f>SUM('14ATS'!H10,'13ATS'!H10)</f>
        <v>7</v>
      </c>
      <c r="I10" s="39">
        <f>SUM('14ATS'!I10,'13ATS'!I10)</f>
        <v>7</v>
      </c>
      <c r="J10" s="38">
        <f>SUM('14ATS'!J10,'13ATS'!J10)</f>
        <v>11</v>
      </c>
      <c r="K10" s="39">
        <f>SUM('14ATS'!K10,'13ATS'!K10)</f>
        <v>9</v>
      </c>
      <c r="L10" s="38">
        <f>SUM('14ATS'!L10,'13ATS'!L10)</f>
        <v>6</v>
      </c>
      <c r="M10" s="39">
        <f>SUM('14ATS'!M10,'13ATS'!M10)</f>
        <v>8</v>
      </c>
      <c r="N10" s="38">
        <f>SUM('14ATS'!N10,'13ATS'!N10)</f>
        <v>5</v>
      </c>
      <c r="O10" s="39">
        <f>SUM('14ATS'!O10,'13ATS'!O10)</f>
        <v>4</v>
      </c>
      <c r="P10" s="38">
        <f>SUM('14ATS'!P10,'13ATS'!P10)</f>
        <v>16</v>
      </c>
      <c r="Q10" s="39">
        <f>SUM('14ATS'!Q10,'13ATS'!Q10)</f>
        <v>15</v>
      </c>
      <c r="R10" s="38">
        <f>SUM('14ATS'!R10,'13ATS'!R10)</f>
        <v>20</v>
      </c>
      <c r="S10" s="39">
        <f>SUM('14ATS'!S10,'13ATS'!S10)</f>
        <v>21</v>
      </c>
      <c r="T10" s="38">
        <f>SUM('14ATS'!T10,'13ATS'!T10)</f>
        <v>1</v>
      </c>
      <c r="U10" s="39">
        <f>SUM('14ATS'!U10,'13ATS'!U10)</f>
        <v>2</v>
      </c>
      <c r="V10" s="38">
        <f>SUM('14ATS'!V10,'13ATS'!V10)</f>
        <v>19</v>
      </c>
      <c r="W10" s="39">
        <f>SUM('14ATS'!W10,'13ATS'!W10)</f>
        <v>20</v>
      </c>
      <c r="X10" s="38">
        <f>SUM('14ATS'!X10,'13ATS'!X10)</f>
        <v>13</v>
      </c>
      <c r="Y10" s="39">
        <f>SUM('14ATS'!Y10,'13ATS'!Y10)</f>
        <v>8</v>
      </c>
      <c r="Z10" s="38">
        <f>SUM('14ATS'!Z10,'13ATS'!Z10)</f>
        <v>16</v>
      </c>
      <c r="AA10" s="39">
        <f>SUM('14ATS'!AA10,'13ATS'!AA10)</f>
        <v>7</v>
      </c>
      <c r="AB10" s="38">
        <f>SUM('14ATS'!AB10,'13ATS'!AB10)</f>
        <v>11</v>
      </c>
      <c r="AC10" s="39">
        <f>SUM('14ATS'!AC10,'13ATS'!AC10)</f>
        <v>8</v>
      </c>
      <c r="AD10" s="38">
        <f>SUM('14ATS'!AD10,'13ATS'!AD10)</f>
        <v>15</v>
      </c>
      <c r="AE10" s="39">
        <f>SUM('14ATS'!AE10,'13ATS'!AE10)</f>
        <v>22</v>
      </c>
      <c r="AF10" s="38">
        <f>SUM('14ATS'!AF10,'13ATS'!AF10)</f>
        <v>4</v>
      </c>
      <c r="AG10" s="39">
        <f>SUM('14ATS'!AG10,'13ATS'!AG10)</f>
        <v>5</v>
      </c>
      <c r="AH10" s="38">
        <f>SUM('14ATS'!AH10,'13ATS'!AH10)</f>
        <v>7</v>
      </c>
      <c r="AI10" s="39">
        <f>SUM('14ATS'!AI10,'13ATS'!AI10)</f>
        <v>12</v>
      </c>
      <c r="AJ10" s="9">
        <f>SUM('14ATS'!AJ10,'13ATS'!AJ10)</f>
        <v>18</v>
      </c>
      <c r="AK10" s="9">
        <f>SUM('14ATS'!AK10,'13ATS'!AK10)</f>
        <v>16</v>
      </c>
      <c r="AL10" s="48">
        <f>SUM(B10,D10,F10,H10,J10,L10,N10,P10,R10,T10,V10,X10,Z10,AB10,AD10,AF10,AH10,AJ10)</f>
        <v>212</v>
      </c>
      <c r="AM10" s="10">
        <f>SUM(C10,E10,G10,I10,K10,M10,O10,Q10,S10,U10,W10,Y10,AA10,AC10,AE10,AG10,AI10,AK10)</f>
        <v>202</v>
      </c>
      <c r="AO10" s="31">
        <f t="shared" ref="AO10:AO33" si="1">AL10/SUM(AL10:AM10)</f>
        <v>0.51207729468599039</v>
      </c>
      <c r="AP10" s="8"/>
    </row>
    <row r="11" spans="1:42" ht="6" customHeight="1" x14ac:dyDescent="0.2">
      <c r="A11" s="58"/>
      <c r="B11" s="38"/>
      <c r="C11" s="39"/>
      <c r="D11" s="38"/>
      <c r="E11" s="39"/>
      <c r="F11" s="38"/>
      <c r="G11" s="39"/>
      <c r="H11" s="38"/>
      <c r="I11" s="39"/>
      <c r="J11" s="38"/>
      <c r="K11" s="39"/>
      <c r="L11" s="38"/>
      <c r="M11" s="39"/>
      <c r="N11" s="38"/>
      <c r="O11" s="39"/>
      <c r="P11" s="38"/>
      <c r="Q11" s="39"/>
      <c r="R11" s="38"/>
      <c r="S11" s="39"/>
      <c r="T11" s="51"/>
      <c r="U11" s="52"/>
      <c r="V11" s="51"/>
      <c r="W11" s="52"/>
      <c r="X11" s="51"/>
      <c r="Y11" s="52"/>
      <c r="Z11" s="51"/>
      <c r="AA11" s="52"/>
      <c r="AB11" s="51"/>
      <c r="AC11" s="52"/>
      <c r="AD11" s="51"/>
      <c r="AE11" s="52"/>
      <c r="AF11" s="38"/>
      <c r="AG11" s="39"/>
      <c r="AH11" s="38"/>
      <c r="AI11" s="39"/>
      <c r="AL11" s="48"/>
      <c r="AM11" s="10"/>
      <c r="AO11" s="31"/>
      <c r="AP11" s="8"/>
    </row>
    <row r="12" spans="1:42" ht="11.25" customHeight="1" x14ac:dyDescent="0.2">
      <c r="A12" s="58" t="s">
        <v>36</v>
      </c>
      <c r="B12" s="38">
        <f>SUM('14ATS'!B12,'13ATS'!B12)</f>
        <v>7</v>
      </c>
      <c r="C12" s="39">
        <f>SUM('14ATS'!C12,'13ATS'!C12)</f>
        <v>7</v>
      </c>
      <c r="D12" s="38">
        <f>SUM('14ATS'!D12,'13ATS'!D12)</f>
        <v>2</v>
      </c>
      <c r="E12" s="39">
        <f>SUM('14ATS'!E12,'13ATS'!E12)</f>
        <v>5</v>
      </c>
      <c r="F12" s="38">
        <f>SUM('14ATS'!F12,'13ATS'!F12)</f>
        <v>7</v>
      </c>
      <c r="G12" s="39">
        <f>SUM('14ATS'!G12,'13ATS'!G12)</f>
        <v>8</v>
      </c>
      <c r="H12" s="38">
        <f>SUM('14ATS'!H12,'13ATS'!H12)</f>
        <v>11</v>
      </c>
      <c r="I12" s="39">
        <f>SUM('14ATS'!I12,'13ATS'!I12)</f>
        <v>13</v>
      </c>
      <c r="J12" s="38">
        <f>SUM('14ATS'!J12,'13ATS'!J12)</f>
        <v>8</v>
      </c>
      <c r="K12" s="39">
        <f>SUM('14ATS'!K12,'13ATS'!K12)</f>
        <v>13</v>
      </c>
      <c r="L12" s="38">
        <f>SUM('14ATS'!L12,'13ATS'!L12)</f>
        <v>15</v>
      </c>
      <c r="M12" s="39">
        <f>SUM('14ATS'!M12,'13ATS'!M12)</f>
        <v>10</v>
      </c>
      <c r="N12" s="38">
        <f>SUM('14ATS'!N12,'13ATS'!N12)</f>
        <v>15</v>
      </c>
      <c r="O12" s="39">
        <f>SUM('14ATS'!O12,'13ATS'!O12)</f>
        <v>16</v>
      </c>
      <c r="P12" s="38">
        <f>SUM('14ATS'!P12,'13ATS'!P12)</f>
        <v>6</v>
      </c>
      <c r="Q12" s="39">
        <f>SUM('14ATS'!Q12,'13ATS'!Q12)</f>
        <v>3</v>
      </c>
      <c r="R12" s="38">
        <f>SUM('14ATS'!R12,'13ATS'!R12)</f>
        <v>2</v>
      </c>
      <c r="S12" s="39">
        <f>SUM('14ATS'!S12,'13ATS'!S12)</f>
        <v>0</v>
      </c>
      <c r="T12" s="38">
        <f>SUM('14ATS'!T12,'13ATS'!T12)</f>
        <v>15</v>
      </c>
      <c r="U12" s="39">
        <f>SUM('14ATS'!U12,'13ATS'!U12)</f>
        <v>17</v>
      </c>
      <c r="V12" s="38">
        <f>SUM('14ATS'!V12,'13ATS'!V12)</f>
        <v>1</v>
      </c>
      <c r="W12" s="39">
        <f>SUM('14ATS'!W12,'13ATS'!W12)</f>
        <v>4</v>
      </c>
      <c r="X12" s="38">
        <f>SUM('14ATS'!X12,'13ATS'!X12)</f>
        <v>11</v>
      </c>
      <c r="Y12" s="39">
        <f>SUM('14ATS'!Y12,'13ATS'!Y12)</f>
        <v>7</v>
      </c>
      <c r="Z12" s="38">
        <f>SUM('14ATS'!Z12,'13ATS'!Z12)</f>
        <v>10</v>
      </c>
      <c r="AA12" s="39">
        <f>SUM('14ATS'!AA12,'13ATS'!AA12)</f>
        <v>6</v>
      </c>
      <c r="AB12" s="38">
        <f>SUM('14ATS'!AB12,'13ATS'!AB12)</f>
        <v>9</v>
      </c>
      <c r="AC12" s="39">
        <f>SUM('14ATS'!AC12,'13ATS'!AC12)</f>
        <v>12</v>
      </c>
      <c r="AD12" s="38">
        <f>SUM('14ATS'!AD12,'13ATS'!AD12)</f>
        <v>2</v>
      </c>
      <c r="AE12" s="39">
        <f>SUM('14ATS'!AE12,'13ATS'!AE12)</f>
        <v>2</v>
      </c>
      <c r="AF12" s="38">
        <f>SUM('14ATS'!AF12,'13ATS'!AF12)</f>
        <v>11</v>
      </c>
      <c r="AG12" s="39">
        <f>SUM('14ATS'!AG12,'13ATS'!AG12)</f>
        <v>13</v>
      </c>
      <c r="AH12" s="38">
        <f>SUM('14ATS'!AH12,'13ATS'!AH12)</f>
        <v>6</v>
      </c>
      <c r="AI12" s="39">
        <f>SUM('14ATS'!AI12,'13ATS'!AI12)</f>
        <v>8</v>
      </c>
      <c r="AJ12" s="9">
        <f>SUM('14ATS'!AJ12,'13ATS'!AJ12)</f>
        <v>2</v>
      </c>
      <c r="AK12" s="9">
        <f>SUM('14ATS'!AK12,'13ATS'!AK12)</f>
        <v>6</v>
      </c>
      <c r="AL12" s="48">
        <f t="shared" ref="AL12:AM15" si="2">SUM(B12,D12,F12,H12,J12,L12,N12,P12,R12,T12,V12,X12,Z12,AB12,AD12,AF12,AH12,AJ12)</f>
        <v>140</v>
      </c>
      <c r="AM12" s="10">
        <f t="shared" si="2"/>
        <v>150</v>
      </c>
      <c r="AO12" s="31">
        <f t="shared" si="1"/>
        <v>0.48275862068965519</v>
      </c>
      <c r="AP12" s="8"/>
    </row>
    <row r="13" spans="1:42" ht="11.25" customHeight="1" x14ac:dyDescent="0.2">
      <c r="A13" s="58" t="s">
        <v>64</v>
      </c>
      <c r="B13" s="38">
        <f>SUM('14ATS'!B13,'13ATS'!B13)</f>
        <v>5</v>
      </c>
      <c r="C13" s="39">
        <f>SUM('14ATS'!C13,'13ATS'!C13)</f>
        <v>5</v>
      </c>
      <c r="D13" s="38">
        <f>SUM('14ATS'!D13,'13ATS'!D13)</f>
        <v>8</v>
      </c>
      <c r="E13" s="39">
        <f>SUM('14ATS'!E13,'13ATS'!E13)</f>
        <v>9</v>
      </c>
      <c r="F13" s="38">
        <f>SUM('14ATS'!F13,'13ATS'!F13)</f>
        <v>13</v>
      </c>
      <c r="G13" s="39">
        <f>SUM('14ATS'!G13,'13ATS'!G13)</f>
        <v>7</v>
      </c>
      <c r="H13" s="38">
        <f>SUM('14ATS'!H13,'13ATS'!H13)</f>
        <v>5</v>
      </c>
      <c r="I13" s="39">
        <f>SUM('14ATS'!I13,'13ATS'!I13)</f>
        <v>6</v>
      </c>
      <c r="J13" s="38">
        <f>SUM('14ATS'!J13,'13ATS'!J13)</f>
        <v>7</v>
      </c>
      <c r="K13" s="39">
        <f>SUM('14ATS'!K13,'13ATS'!K13)</f>
        <v>7</v>
      </c>
      <c r="L13" s="38">
        <f>SUM('14ATS'!L13,'13ATS'!L13)</f>
        <v>1</v>
      </c>
      <c r="M13" s="39">
        <f>SUM('14ATS'!M13,'13ATS'!M13)</f>
        <v>0</v>
      </c>
      <c r="N13" s="38">
        <f>SUM('14ATS'!N13,'13ATS'!N13)</f>
        <v>4</v>
      </c>
      <c r="O13" s="39">
        <f>SUM('14ATS'!O13,'13ATS'!O13)</f>
        <v>2</v>
      </c>
      <c r="P13" s="38">
        <f>SUM('14ATS'!P13,'13ATS'!P13)</f>
        <v>9</v>
      </c>
      <c r="Q13" s="39">
        <f>SUM('14ATS'!Q13,'13ATS'!Q13)</f>
        <v>8</v>
      </c>
      <c r="R13" s="38">
        <f>SUM('14ATS'!R13,'13ATS'!R13)</f>
        <v>9</v>
      </c>
      <c r="S13" s="39">
        <f>SUM('14ATS'!S13,'13ATS'!S13)</f>
        <v>8</v>
      </c>
      <c r="T13" s="38">
        <f>SUM('14ATS'!T13,'13ATS'!T13)</f>
        <v>1</v>
      </c>
      <c r="U13" s="39">
        <f>SUM('14ATS'!U13,'13ATS'!U13)</f>
        <v>0</v>
      </c>
      <c r="V13" s="38">
        <f>SUM('14ATS'!V13,'13ATS'!V13)</f>
        <v>13</v>
      </c>
      <c r="W13" s="39">
        <f>SUM('14ATS'!W13,'13ATS'!W13)</f>
        <v>14</v>
      </c>
      <c r="X13" s="38">
        <f>SUM('14ATS'!X13,'13ATS'!X13)</f>
        <v>9</v>
      </c>
      <c r="Y13" s="39">
        <f>SUM('14ATS'!Y13,'13ATS'!Y13)</f>
        <v>4</v>
      </c>
      <c r="Z13" s="38">
        <f>SUM('14ATS'!Z13,'13ATS'!Z13)</f>
        <v>5</v>
      </c>
      <c r="AA13" s="39">
        <f>SUM('14ATS'!AA13,'13ATS'!AA13)</f>
        <v>4</v>
      </c>
      <c r="AB13" s="38">
        <f>SUM('14ATS'!AB13,'13ATS'!AB13)</f>
        <v>6</v>
      </c>
      <c r="AC13" s="39">
        <f>SUM('14ATS'!AC13,'13ATS'!AC13)</f>
        <v>6</v>
      </c>
      <c r="AD13" s="38">
        <f>SUM('14ATS'!AD13,'13ATS'!AD13)</f>
        <v>11</v>
      </c>
      <c r="AE13" s="39">
        <f>SUM('14ATS'!AE13,'13ATS'!AE13)</f>
        <v>15</v>
      </c>
      <c r="AF13" s="38">
        <f>SUM('14ATS'!AF13,'13ATS'!AF13)</f>
        <v>3</v>
      </c>
      <c r="AG13" s="39">
        <f>SUM('14ATS'!AG13,'13ATS'!AG13)</f>
        <v>0</v>
      </c>
      <c r="AH13" s="38">
        <f>SUM('14ATS'!AH13,'13ATS'!AH13)</f>
        <v>1</v>
      </c>
      <c r="AI13" s="39">
        <f>SUM('14ATS'!AI13,'13ATS'!AI13)</f>
        <v>9</v>
      </c>
      <c r="AJ13" s="9">
        <f>SUM('14ATS'!AJ13,'13ATS'!AJ13)</f>
        <v>14</v>
      </c>
      <c r="AK13" s="9">
        <f>SUM('14ATS'!AK13,'13ATS'!AK13)</f>
        <v>9</v>
      </c>
      <c r="AL13" s="48">
        <f t="shared" si="2"/>
        <v>124</v>
      </c>
      <c r="AM13" s="10">
        <f t="shared" si="2"/>
        <v>113</v>
      </c>
      <c r="AO13" s="31">
        <f t="shared" si="1"/>
        <v>0.52320675105485237</v>
      </c>
      <c r="AP13" s="8"/>
    </row>
    <row r="14" spans="1:42" ht="11.25" customHeight="1" x14ac:dyDescent="0.2">
      <c r="A14" s="58" t="s">
        <v>6</v>
      </c>
      <c r="B14" s="38">
        <f>SUM('14ATS'!B14,'13ATS'!B14)</f>
        <v>8</v>
      </c>
      <c r="C14" s="39">
        <f>SUM('14ATS'!C14,'13ATS'!C14)</f>
        <v>3</v>
      </c>
      <c r="D14" s="38">
        <f>SUM('14ATS'!D14,'13ATS'!D14)</f>
        <v>0</v>
      </c>
      <c r="E14" s="39">
        <f>SUM('14ATS'!E14,'13ATS'!E14)</f>
        <v>2</v>
      </c>
      <c r="F14" s="38">
        <f>SUM('14ATS'!F14,'13ATS'!F14)</f>
        <v>1</v>
      </c>
      <c r="G14" s="39">
        <f>SUM('14ATS'!G14,'13ATS'!G14)</f>
        <v>3</v>
      </c>
      <c r="H14" s="38">
        <f>SUM('14ATS'!H14,'13ATS'!H14)</f>
        <v>2</v>
      </c>
      <c r="I14" s="39">
        <f>SUM('14ATS'!I14,'13ATS'!I14)</f>
        <v>5</v>
      </c>
      <c r="J14" s="38">
        <f>SUM('14ATS'!J14,'13ATS'!J14)</f>
        <v>1</v>
      </c>
      <c r="K14" s="39">
        <f>SUM('14ATS'!K14,'13ATS'!K14)</f>
        <v>3</v>
      </c>
      <c r="L14" s="38">
        <f>SUM('14ATS'!L14,'13ATS'!L14)</f>
        <v>7</v>
      </c>
      <c r="M14" s="39">
        <f>SUM('14ATS'!M14,'13ATS'!M14)</f>
        <v>3</v>
      </c>
      <c r="N14" s="38">
        <f>SUM('14ATS'!N14,'13ATS'!N14)</f>
        <v>3</v>
      </c>
      <c r="O14" s="39">
        <f>SUM('14ATS'!O14,'13ATS'!O14)</f>
        <v>6</v>
      </c>
      <c r="P14" s="38">
        <f>SUM('14ATS'!P14,'13ATS'!P14)</f>
        <v>3</v>
      </c>
      <c r="Q14" s="39">
        <f>SUM('14ATS'!Q14,'13ATS'!Q14)</f>
        <v>1</v>
      </c>
      <c r="R14" s="38">
        <f>SUM('14ATS'!R14,'13ATS'!R14)</f>
        <v>0</v>
      </c>
      <c r="S14" s="39">
        <f>SUM('14ATS'!S14,'13ATS'!S14)</f>
        <v>1</v>
      </c>
      <c r="T14" s="38">
        <f>SUM('14ATS'!T14,'13ATS'!T14)</f>
        <v>10</v>
      </c>
      <c r="U14" s="39">
        <f>SUM('14ATS'!U14,'13ATS'!U14)</f>
        <v>5</v>
      </c>
      <c r="V14" s="38">
        <f>SUM('14ATS'!V14,'13ATS'!V14)</f>
        <v>0</v>
      </c>
      <c r="W14" s="39">
        <f>SUM('14ATS'!W14,'13ATS'!W14)</f>
        <v>0</v>
      </c>
      <c r="X14" s="38">
        <f>SUM('14ATS'!X14,'13ATS'!X14)</f>
        <v>3</v>
      </c>
      <c r="Y14" s="39">
        <f>SUM('14ATS'!Y14,'13ATS'!Y14)</f>
        <v>5</v>
      </c>
      <c r="Z14" s="38">
        <f>SUM('14ATS'!Z14,'13ATS'!Z14)</f>
        <v>3</v>
      </c>
      <c r="AA14" s="39">
        <f>SUM('14ATS'!AA14,'13ATS'!AA14)</f>
        <v>7</v>
      </c>
      <c r="AB14" s="38">
        <f>SUM('14ATS'!AB14,'13ATS'!AB14)</f>
        <v>4</v>
      </c>
      <c r="AC14" s="39">
        <f>SUM('14ATS'!AC14,'13ATS'!AC14)</f>
        <v>2</v>
      </c>
      <c r="AD14" s="38">
        <f>SUM('14ATS'!AD14,'13ATS'!AD14)</f>
        <v>1</v>
      </c>
      <c r="AE14" s="39">
        <f>SUM('14ATS'!AE14,'13ATS'!AE14)</f>
        <v>2</v>
      </c>
      <c r="AF14" s="38">
        <f>SUM('14ATS'!AF14,'13ATS'!AF14)</f>
        <v>10</v>
      </c>
      <c r="AG14" s="39">
        <f>SUM('14ATS'!AG14,'13ATS'!AG14)</f>
        <v>7</v>
      </c>
      <c r="AH14" s="38">
        <f>SUM('14ATS'!AH14,'13ATS'!AH14)</f>
        <v>5</v>
      </c>
      <c r="AI14" s="39">
        <f>SUM('14ATS'!AI14,'13ATS'!AI14)</f>
        <v>6</v>
      </c>
      <c r="AJ14" s="9">
        <f>SUM('14ATS'!AJ14,'13ATS'!AJ14)</f>
        <v>1</v>
      </c>
      <c r="AK14" s="9">
        <f>SUM('14ATS'!AK14,'13ATS'!AK14)</f>
        <v>1</v>
      </c>
      <c r="AL14" s="48">
        <f t="shared" si="2"/>
        <v>62</v>
      </c>
      <c r="AM14" s="10">
        <f t="shared" si="2"/>
        <v>62</v>
      </c>
      <c r="AO14" s="31">
        <f t="shared" si="1"/>
        <v>0.5</v>
      </c>
      <c r="AP14" s="8"/>
    </row>
    <row r="15" spans="1:42" ht="11.25" customHeight="1" x14ac:dyDescent="0.2">
      <c r="A15" s="58" t="s">
        <v>7</v>
      </c>
      <c r="B15" s="38">
        <f>SUM('14ATS'!B15,'13ATS'!B15)</f>
        <v>4</v>
      </c>
      <c r="C15" s="39">
        <f>SUM('14ATS'!C15,'13ATS'!C15)</f>
        <v>5</v>
      </c>
      <c r="D15" s="38">
        <f>SUM('14ATS'!D15,'13ATS'!D15)</f>
        <v>10</v>
      </c>
      <c r="E15" s="39">
        <f>SUM('14ATS'!E15,'13ATS'!E15)</f>
        <v>8</v>
      </c>
      <c r="F15" s="38">
        <f>SUM('14ATS'!F15,'13ATS'!F15)</f>
        <v>3</v>
      </c>
      <c r="G15" s="39">
        <f>SUM('14ATS'!G15,'13ATS'!G15)</f>
        <v>4</v>
      </c>
      <c r="H15" s="38">
        <f>SUM('14ATS'!H15,'13ATS'!H15)</f>
        <v>2</v>
      </c>
      <c r="I15" s="39">
        <f>SUM('14ATS'!I15,'13ATS'!I15)</f>
        <v>1</v>
      </c>
      <c r="J15" s="38">
        <f>SUM('14ATS'!J15,'13ATS'!J15)</f>
        <v>4</v>
      </c>
      <c r="K15" s="39">
        <f>SUM('14ATS'!K15,'13ATS'!K15)</f>
        <v>2</v>
      </c>
      <c r="L15" s="38">
        <f>SUM('14ATS'!L15,'13ATS'!L15)</f>
        <v>5</v>
      </c>
      <c r="M15" s="39">
        <f>SUM('14ATS'!M15,'13ATS'!M15)</f>
        <v>8</v>
      </c>
      <c r="N15" s="38">
        <f>SUM('14ATS'!N15,'13ATS'!N15)</f>
        <v>1</v>
      </c>
      <c r="O15" s="39">
        <f>SUM('14ATS'!O15,'13ATS'!O15)</f>
        <v>2</v>
      </c>
      <c r="P15" s="38">
        <f>SUM('14ATS'!P15,'13ATS'!P15)</f>
        <v>7</v>
      </c>
      <c r="Q15" s="39">
        <f>SUM('14ATS'!Q15,'13ATS'!Q15)</f>
        <v>7</v>
      </c>
      <c r="R15" s="38">
        <f>SUM('14ATS'!R15,'13ATS'!R15)</f>
        <v>11</v>
      </c>
      <c r="S15" s="39">
        <f>SUM('14ATS'!S15,'13ATS'!S15)</f>
        <v>13</v>
      </c>
      <c r="T15" s="38">
        <f>SUM('14ATS'!T15,'13ATS'!T15)</f>
        <v>0</v>
      </c>
      <c r="U15" s="39">
        <f>SUM('14ATS'!U15,'13ATS'!U15)</f>
        <v>2</v>
      </c>
      <c r="V15" s="38">
        <f>SUM('14ATS'!V15,'13ATS'!V15)</f>
        <v>6</v>
      </c>
      <c r="W15" s="39">
        <f>SUM('14ATS'!W15,'13ATS'!W15)</f>
        <v>6</v>
      </c>
      <c r="X15" s="38">
        <f>SUM('14ATS'!X15,'13ATS'!X15)</f>
        <v>4</v>
      </c>
      <c r="Y15" s="39">
        <f>SUM('14ATS'!Y15,'13ATS'!Y15)</f>
        <v>4</v>
      </c>
      <c r="Z15" s="38">
        <f>SUM('14ATS'!Z15,'13ATS'!Z15)</f>
        <v>11</v>
      </c>
      <c r="AA15" s="39">
        <f>SUM('14ATS'!AA15,'13ATS'!AA15)</f>
        <v>3</v>
      </c>
      <c r="AB15" s="38">
        <f>SUM('14ATS'!AB15,'13ATS'!AB15)</f>
        <v>5</v>
      </c>
      <c r="AC15" s="39">
        <f>SUM('14ATS'!AC15,'13ATS'!AC15)</f>
        <v>2</v>
      </c>
      <c r="AD15" s="38">
        <f>SUM('14ATS'!AD15,'13ATS'!AD15)</f>
        <v>4</v>
      </c>
      <c r="AE15" s="39">
        <f>SUM('14ATS'!AE15,'13ATS'!AE15)</f>
        <v>7</v>
      </c>
      <c r="AF15" s="38">
        <f>SUM('14ATS'!AF15,'13ATS'!AF15)</f>
        <v>1</v>
      </c>
      <c r="AG15" s="39">
        <f>SUM('14ATS'!AG15,'13ATS'!AG15)</f>
        <v>5</v>
      </c>
      <c r="AH15" s="38">
        <f>SUM('14ATS'!AH15,'13ATS'!AH15)</f>
        <v>6</v>
      </c>
      <c r="AI15" s="39">
        <f>SUM('14ATS'!AI15,'13ATS'!AI15)</f>
        <v>3</v>
      </c>
      <c r="AJ15" s="9">
        <f>SUM('14ATS'!AJ15,'13ATS'!AJ15)</f>
        <v>4</v>
      </c>
      <c r="AK15" s="9">
        <f>SUM('14ATS'!AK15,'13ATS'!AK15)</f>
        <v>7</v>
      </c>
      <c r="AL15" s="48">
        <f t="shared" si="2"/>
        <v>88</v>
      </c>
      <c r="AM15" s="10">
        <f t="shared" si="2"/>
        <v>89</v>
      </c>
      <c r="AO15" s="31">
        <f t="shared" si="1"/>
        <v>0.49717514124293788</v>
      </c>
      <c r="AP15" s="8"/>
    </row>
    <row r="16" spans="1:42" ht="6" customHeight="1" x14ac:dyDescent="0.2">
      <c r="A16" s="58"/>
      <c r="B16" s="51"/>
      <c r="C16" s="52"/>
      <c r="D16" s="38"/>
      <c r="E16" s="39"/>
      <c r="F16" s="38"/>
      <c r="G16" s="39"/>
      <c r="H16" s="51"/>
      <c r="I16" s="52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51"/>
      <c r="U16" s="52"/>
      <c r="V16" s="51"/>
      <c r="W16" s="52"/>
      <c r="X16" s="51"/>
      <c r="Y16" s="52"/>
      <c r="Z16" s="51"/>
      <c r="AA16" s="52"/>
      <c r="AB16" s="51"/>
      <c r="AC16" s="52"/>
      <c r="AD16" s="51"/>
      <c r="AE16" s="52"/>
      <c r="AF16" s="51"/>
      <c r="AG16" s="52"/>
      <c r="AH16" s="51"/>
      <c r="AI16" s="52"/>
      <c r="AL16" s="48"/>
      <c r="AM16" s="10"/>
      <c r="AO16" s="31"/>
      <c r="AP16" s="8"/>
    </row>
    <row r="17" spans="1:42" ht="11.25" customHeight="1" x14ac:dyDescent="0.2">
      <c r="A17" s="58" t="s">
        <v>27</v>
      </c>
      <c r="B17" s="38">
        <f>SUM('14ATS'!B17,'13ATS'!B17)</f>
        <v>8</v>
      </c>
      <c r="C17" s="39">
        <f>SUM('14ATS'!C17,'13ATS'!C17)</f>
        <v>7</v>
      </c>
      <c r="D17" s="38">
        <f>SUM('14ATS'!D17,'13ATS'!D17)</f>
        <v>0</v>
      </c>
      <c r="E17" s="39">
        <f>SUM('14ATS'!E17,'13ATS'!E17)</f>
        <v>2</v>
      </c>
      <c r="F17" s="38">
        <f>SUM('14ATS'!F17,'13ATS'!F17)</f>
        <v>1</v>
      </c>
      <c r="G17" s="39">
        <f>SUM('14ATS'!G17,'13ATS'!G17)</f>
        <v>4</v>
      </c>
      <c r="H17" s="38">
        <f>SUM('14ATS'!H17,'13ATS'!H17)</f>
        <v>5</v>
      </c>
      <c r="I17" s="39">
        <f>SUM('14ATS'!I17,'13ATS'!I17)</f>
        <v>9</v>
      </c>
      <c r="J17" s="38">
        <f>SUM('14ATS'!J17,'13ATS'!J17)</f>
        <v>6</v>
      </c>
      <c r="K17" s="39">
        <f>SUM('14ATS'!K17,'13ATS'!K17)</f>
        <v>3</v>
      </c>
      <c r="L17" s="38">
        <f>SUM('14ATS'!L17,'13ATS'!L17)</f>
        <v>7</v>
      </c>
      <c r="M17" s="39">
        <f>SUM('14ATS'!M17,'13ATS'!M17)</f>
        <v>3</v>
      </c>
      <c r="N17" s="38">
        <f>SUM('14ATS'!N17,'13ATS'!N17)</f>
        <v>7</v>
      </c>
      <c r="O17" s="39">
        <f>SUM('14ATS'!O17,'13ATS'!O17)</f>
        <v>5</v>
      </c>
      <c r="P17" s="38">
        <f>SUM('14ATS'!P17,'13ATS'!P17)</f>
        <v>3</v>
      </c>
      <c r="Q17" s="39">
        <f>SUM('14ATS'!Q17,'13ATS'!Q17)</f>
        <v>2</v>
      </c>
      <c r="R17" s="38">
        <f>SUM('14ATS'!R17,'13ATS'!R17)</f>
        <v>1</v>
      </c>
      <c r="S17" s="39">
        <f>SUM('14ATS'!S17,'13ATS'!S17)</f>
        <v>1</v>
      </c>
      <c r="T17" s="38">
        <f>SUM('14ATS'!T17,'13ATS'!T17)</f>
        <v>11</v>
      </c>
      <c r="U17" s="39">
        <f>SUM('14ATS'!U17,'13ATS'!U17)</f>
        <v>5</v>
      </c>
      <c r="V17" s="38">
        <f>SUM('14ATS'!V17,'13ATS'!V17)</f>
        <v>0</v>
      </c>
      <c r="W17" s="39">
        <f>SUM('14ATS'!W17,'13ATS'!W17)</f>
        <v>3</v>
      </c>
      <c r="X17" s="38">
        <f>SUM('14ATS'!X17,'13ATS'!X17)</f>
        <v>2</v>
      </c>
      <c r="Y17" s="39">
        <f>SUM('14ATS'!Y17,'13ATS'!Y17)</f>
        <v>3</v>
      </c>
      <c r="Z17" s="38">
        <f>SUM('14ATS'!Z17,'13ATS'!Z17)</f>
        <v>5</v>
      </c>
      <c r="AA17" s="39">
        <f>SUM('14ATS'!AA17,'13ATS'!AA17)</f>
        <v>5</v>
      </c>
      <c r="AB17" s="38">
        <f>SUM('14ATS'!AB17,'13ATS'!AB17)</f>
        <v>4</v>
      </c>
      <c r="AC17" s="39">
        <f>SUM('14ATS'!AC17,'13ATS'!AC17)</f>
        <v>5</v>
      </c>
      <c r="AD17" s="38">
        <f>SUM('14ATS'!AD17,'13ATS'!AD17)</f>
        <v>2</v>
      </c>
      <c r="AE17" s="39">
        <f>SUM('14ATS'!AE17,'13ATS'!AE17)</f>
        <v>0</v>
      </c>
      <c r="AF17" s="38">
        <f>SUM('14ATS'!AF17,'13ATS'!AF17)</f>
        <v>6</v>
      </c>
      <c r="AG17" s="39">
        <f>SUM('14ATS'!AG17,'13ATS'!AG17)</f>
        <v>3</v>
      </c>
      <c r="AH17" s="38">
        <f>SUM('14ATS'!AH17,'13ATS'!AH17)</f>
        <v>3</v>
      </c>
      <c r="AI17" s="39">
        <f>SUM('14ATS'!AI17,'13ATS'!AI17)</f>
        <v>8</v>
      </c>
      <c r="AJ17" s="9">
        <f>SUM('14ATS'!AJ17,'13ATS'!AJ17)</f>
        <v>3</v>
      </c>
      <c r="AK17" s="9">
        <f>SUM('14ATS'!AK17,'13ATS'!AK17)</f>
        <v>1</v>
      </c>
      <c r="AL17" s="48">
        <f t="shared" ref="AL17:AM22" si="3">SUM(B17,D17,F17,H17,J17,L17,N17,P17,R17,T17,V17,X17,Z17,AB17,AD17,AF17,AH17,AJ17)</f>
        <v>74</v>
      </c>
      <c r="AM17" s="10">
        <f t="shared" si="3"/>
        <v>69</v>
      </c>
      <c r="AO17" s="31">
        <f t="shared" si="1"/>
        <v>0.5174825174825175</v>
      </c>
      <c r="AP17" s="8"/>
    </row>
    <row r="18" spans="1:42" ht="11.25" customHeight="1" x14ac:dyDescent="0.2">
      <c r="A18" s="58" t="s">
        <v>28</v>
      </c>
      <c r="B18" s="38">
        <f>SUM('14ATS'!B18,'13ATS'!B18)</f>
        <v>2</v>
      </c>
      <c r="C18" s="39">
        <f>SUM('14ATS'!C18,'13ATS'!C18)</f>
        <v>1</v>
      </c>
      <c r="D18" s="38">
        <f>SUM('14ATS'!D18,'13ATS'!D18)</f>
        <v>2</v>
      </c>
      <c r="E18" s="39">
        <f>SUM('14ATS'!E18,'13ATS'!E18)</f>
        <v>3</v>
      </c>
      <c r="F18" s="38">
        <f>SUM('14ATS'!F18,'13ATS'!F18)</f>
        <v>5</v>
      </c>
      <c r="G18" s="39">
        <f>SUM('14ATS'!G18,'13ATS'!G18)</f>
        <v>5</v>
      </c>
      <c r="H18" s="38">
        <f>SUM('14ATS'!H18,'13ATS'!H18)</f>
        <v>5</v>
      </c>
      <c r="I18" s="39">
        <f>SUM('14ATS'!I18,'13ATS'!I18)</f>
        <v>4</v>
      </c>
      <c r="J18" s="38">
        <f>SUM('14ATS'!J18,'13ATS'!J18)</f>
        <v>1</v>
      </c>
      <c r="K18" s="39">
        <f>SUM('14ATS'!K18,'13ATS'!K18)</f>
        <v>6</v>
      </c>
      <c r="L18" s="38">
        <f>SUM('14ATS'!L18,'13ATS'!L18)</f>
        <v>6</v>
      </c>
      <c r="M18" s="39">
        <f>SUM('14ATS'!M18,'13ATS'!M18)</f>
        <v>6</v>
      </c>
      <c r="N18" s="38">
        <f>SUM('14ATS'!N18,'13ATS'!N18)</f>
        <v>5</v>
      </c>
      <c r="O18" s="39">
        <f>SUM('14ATS'!O18,'13ATS'!O18)</f>
        <v>9</v>
      </c>
      <c r="P18" s="38">
        <f>SUM('14ATS'!P18,'13ATS'!P18)</f>
        <v>4</v>
      </c>
      <c r="Q18" s="39">
        <f>SUM('14ATS'!Q18,'13ATS'!Q18)</f>
        <v>1</v>
      </c>
      <c r="R18" s="38">
        <f>SUM('14ATS'!R18,'13ATS'!R18)</f>
        <v>1</v>
      </c>
      <c r="S18" s="39">
        <f>SUM('14ATS'!S18,'13ATS'!S18)</f>
        <v>0</v>
      </c>
      <c r="T18" s="38">
        <f>SUM('14ATS'!T18,'13ATS'!T18)</f>
        <v>4</v>
      </c>
      <c r="U18" s="39">
        <f>SUM('14ATS'!U18,'13ATS'!U18)</f>
        <v>8</v>
      </c>
      <c r="V18" s="38">
        <f>SUM('14ATS'!V18,'13ATS'!V18)</f>
        <v>1</v>
      </c>
      <c r="W18" s="39">
        <f>SUM('14ATS'!W18,'13ATS'!W18)</f>
        <v>1</v>
      </c>
      <c r="X18" s="38">
        <f>SUM('14ATS'!X18,'13ATS'!X18)</f>
        <v>7</v>
      </c>
      <c r="Y18" s="39">
        <f>SUM('14ATS'!Y18,'13ATS'!Y18)</f>
        <v>6</v>
      </c>
      <c r="Z18" s="38">
        <f>SUM('14ATS'!Z18,'13ATS'!Z18)</f>
        <v>3</v>
      </c>
      <c r="AA18" s="39">
        <f>SUM('14ATS'!AA18,'13ATS'!AA18)</f>
        <v>3</v>
      </c>
      <c r="AB18" s="38">
        <f>SUM('14ATS'!AB18,'13ATS'!AB18)</f>
        <v>5</v>
      </c>
      <c r="AC18" s="39">
        <f>SUM('14ATS'!AC18,'13ATS'!AC18)</f>
        <v>3</v>
      </c>
      <c r="AD18" s="38">
        <f>SUM('14ATS'!AD18,'13ATS'!AD18)</f>
        <v>0</v>
      </c>
      <c r="AE18" s="39">
        <f>SUM('14ATS'!AE18,'13ATS'!AE18)</f>
        <v>2</v>
      </c>
      <c r="AF18" s="38">
        <f>SUM('14ATS'!AF18,'13ATS'!AF18)</f>
        <v>9</v>
      </c>
      <c r="AG18" s="39">
        <f>SUM('14ATS'!AG18,'13ATS'!AG18)</f>
        <v>8</v>
      </c>
      <c r="AH18" s="38">
        <f>SUM('14ATS'!AH18,'13ATS'!AH18)</f>
        <v>1</v>
      </c>
      <c r="AI18" s="39">
        <f>SUM('14ATS'!AI18,'13ATS'!AI18)</f>
        <v>4</v>
      </c>
      <c r="AJ18" s="9">
        <f>SUM('14ATS'!AJ18,'13ATS'!AJ18)</f>
        <v>0</v>
      </c>
      <c r="AK18" s="9">
        <f>SUM('14ATS'!AK18,'13ATS'!AK18)</f>
        <v>4</v>
      </c>
      <c r="AL18" s="48">
        <f t="shared" si="3"/>
        <v>61</v>
      </c>
      <c r="AM18" s="10">
        <f t="shared" si="3"/>
        <v>74</v>
      </c>
      <c r="AO18" s="31">
        <f t="shared" si="1"/>
        <v>0.45185185185185184</v>
      </c>
      <c r="AP18" s="8"/>
    </row>
    <row r="19" spans="1:42" ht="11.25" customHeight="1" x14ac:dyDescent="0.2">
      <c r="A19" s="58" t="s">
        <v>29</v>
      </c>
      <c r="B19" s="38">
        <f>SUM('14ATS'!B19,'13ATS'!B19)</f>
        <v>5</v>
      </c>
      <c r="C19" s="39">
        <f>SUM('14ATS'!C19,'13ATS'!C19)</f>
        <v>2</v>
      </c>
      <c r="D19" s="38">
        <f>SUM('14ATS'!D19,'13ATS'!D19)</f>
        <v>0</v>
      </c>
      <c r="E19" s="39">
        <f>SUM('14ATS'!E19,'13ATS'!E19)</f>
        <v>2</v>
      </c>
      <c r="F19" s="38">
        <f>SUM('14ATS'!F19,'13ATS'!F19)</f>
        <v>2</v>
      </c>
      <c r="G19" s="39">
        <f>SUM('14ATS'!G19,'13ATS'!G19)</f>
        <v>2</v>
      </c>
      <c r="H19" s="38">
        <f>SUM('14ATS'!H19,'13ATS'!H19)</f>
        <v>3</v>
      </c>
      <c r="I19" s="39">
        <f>SUM('14ATS'!I19,'13ATS'!I19)</f>
        <v>5</v>
      </c>
      <c r="J19" s="38">
        <f>SUM('14ATS'!J19,'13ATS'!J19)</f>
        <v>2</v>
      </c>
      <c r="K19" s="39">
        <f>SUM('14ATS'!K19,'13ATS'!K19)</f>
        <v>7</v>
      </c>
      <c r="L19" s="38">
        <f>SUM('14ATS'!L19,'13ATS'!L19)</f>
        <v>9</v>
      </c>
      <c r="M19" s="39">
        <f>SUM('14ATS'!M19,'13ATS'!M19)</f>
        <v>4</v>
      </c>
      <c r="N19" s="38">
        <f>SUM('14ATS'!N19,'13ATS'!N19)</f>
        <v>6</v>
      </c>
      <c r="O19" s="39">
        <f>SUM('14ATS'!O19,'13ATS'!O19)</f>
        <v>8</v>
      </c>
      <c r="P19" s="38">
        <f>SUM('14ATS'!P19,'13ATS'!P19)</f>
        <v>2</v>
      </c>
      <c r="Q19" s="39">
        <f>SUM('14ATS'!Q19,'13ATS'!Q19)</f>
        <v>1</v>
      </c>
      <c r="R19" s="38">
        <f>SUM('14ATS'!R19,'13ATS'!R19)</f>
        <v>0</v>
      </c>
      <c r="S19" s="39">
        <f>SUM('14ATS'!S19,'13ATS'!S19)</f>
        <v>0</v>
      </c>
      <c r="T19" s="38">
        <f>SUM('14ATS'!T19,'13ATS'!T19)</f>
        <v>10</v>
      </c>
      <c r="U19" s="39">
        <f>SUM('14ATS'!U19,'13ATS'!U19)</f>
        <v>9</v>
      </c>
      <c r="V19" s="38">
        <f>SUM('14ATS'!V19,'13ATS'!V19)</f>
        <v>0</v>
      </c>
      <c r="W19" s="39">
        <f>SUM('14ATS'!W19,'13ATS'!W19)</f>
        <v>0</v>
      </c>
      <c r="X19" s="38">
        <f>SUM('14ATS'!X19,'13ATS'!X19)</f>
        <v>5</v>
      </c>
      <c r="Y19" s="39">
        <f>SUM('14ATS'!Y19,'13ATS'!Y19)</f>
        <v>3</v>
      </c>
      <c r="Z19" s="38">
        <f>SUM('14ATS'!Z19,'13ATS'!Z19)</f>
        <v>5</v>
      </c>
      <c r="AA19" s="39">
        <f>SUM('14ATS'!AA19,'13ATS'!AA19)</f>
        <v>5</v>
      </c>
      <c r="AB19" s="38">
        <f>SUM('14ATS'!AB19,'13ATS'!AB19)</f>
        <v>4</v>
      </c>
      <c r="AC19" s="39">
        <f>SUM('14ATS'!AC19,'13ATS'!AC19)</f>
        <v>6</v>
      </c>
      <c r="AD19" s="38">
        <f>SUM('14ATS'!AD19,'13ATS'!AD19)</f>
        <v>1</v>
      </c>
      <c r="AE19" s="39">
        <f>SUM('14ATS'!AE19,'13ATS'!AE19)</f>
        <v>2</v>
      </c>
      <c r="AF19" s="38">
        <f>SUM('14ATS'!AF19,'13ATS'!AF19)</f>
        <v>6</v>
      </c>
      <c r="AG19" s="39">
        <f>SUM('14ATS'!AG19,'13ATS'!AG19)</f>
        <v>9</v>
      </c>
      <c r="AH19" s="38">
        <f>SUM('14ATS'!AH19,'13ATS'!AH19)</f>
        <v>7</v>
      </c>
      <c r="AI19" s="39">
        <f>SUM('14ATS'!AI19,'13ATS'!AI19)</f>
        <v>2</v>
      </c>
      <c r="AJ19" s="9">
        <f>SUM('14ATS'!AJ19,'13ATS'!AJ19)</f>
        <v>0</v>
      </c>
      <c r="AK19" s="9">
        <f>SUM('14ATS'!AK19,'13ATS'!AK19)</f>
        <v>2</v>
      </c>
      <c r="AL19" s="48">
        <f t="shared" si="3"/>
        <v>67</v>
      </c>
      <c r="AM19" s="10">
        <f t="shared" si="3"/>
        <v>69</v>
      </c>
      <c r="AO19" s="31">
        <f t="shared" si="1"/>
        <v>0.49264705882352944</v>
      </c>
      <c r="AP19" s="8"/>
    </row>
    <row r="20" spans="1:42" ht="11.25" customHeight="1" x14ac:dyDescent="0.2">
      <c r="A20" s="58" t="s">
        <v>30</v>
      </c>
      <c r="B20" s="38">
        <f>SUM('14ATS'!B20,'13ATS'!B20)</f>
        <v>3</v>
      </c>
      <c r="C20" s="39">
        <f>SUM('14ATS'!C20,'13ATS'!C20)</f>
        <v>6</v>
      </c>
      <c r="D20" s="38">
        <f>SUM('14ATS'!D20,'13ATS'!D20)</f>
        <v>4</v>
      </c>
      <c r="E20" s="39">
        <f>SUM('14ATS'!E20,'13ATS'!E20)</f>
        <v>3</v>
      </c>
      <c r="F20" s="38">
        <f>SUM('14ATS'!F20,'13ATS'!F20)</f>
        <v>7</v>
      </c>
      <c r="G20" s="39">
        <f>SUM('14ATS'!G20,'13ATS'!G20)</f>
        <v>5</v>
      </c>
      <c r="H20" s="38">
        <f>SUM('14ATS'!H20,'13ATS'!H20)</f>
        <v>4</v>
      </c>
      <c r="I20" s="39">
        <f>SUM('14ATS'!I20,'13ATS'!I20)</f>
        <v>5</v>
      </c>
      <c r="J20" s="38">
        <f>SUM('14ATS'!J20,'13ATS'!J20)</f>
        <v>6</v>
      </c>
      <c r="K20" s="39">
        <f>SUM('14ATS'!K20,'13ATS'!K20)</f>
        <v>5</v>
      </c>
      <c r="L20" s="38">
        <f>SUM('14ATS'!L20,'13ATS'!L20)</f>
        <v>4</v>
      </c>
      <c r="M20" s="39">
        <f>SUM('14ATS'!M20,'13ATS'!M20)</f>
        <v>6</v>
      </c>
      <c r="N20" s="38">
        <f>SUM('14ATS'!N20,'13ATS'!N20)</f>
        <v>4</v>
      </c>
      <c r="O20" s="39">
        <f>SUM('14ATS'!O20,'13ATS'!O20)</f>
        <v>3</v>
      </c>
      <c r="P20" s="38">
        <f>SUM('14ATS'!P20,'13ATS'!P20)</f>
        <v>5</v>
      </c>
      <c r="Q20" s="39">
        <f>SUM('14ATS'!Q20,'13ATS'!Q20)</f>
        <v>7</v>
      </c>
      <c r="R20" s="38">
        <f>SUM('14ATS'!R20,'13ATS'!R20)</f>
        <v>0</v>
      </c>
      <c r="S20" s="39">
        <f>SUM('14ATS'!S20,'13ATS'!S20)</f>
        <v>2</v>
      </c>
      <c r="T20" s="38">
        <f>SUM('14ATS'!T20,'13ATS'!T20)</f>
        <v>1</v>
      </c>
      <c r="U20" s="39">
        <f>SUM('14ATS'!U20,'13ATS'!U20)</f>
        <v>2</v>
      </c>
      <c r="V20" s="38">
        <f>SUM('14ATS'!V20,'13ATS'!V20)</f>
        <v>0</v>
      </c>
      <c r="W20" s="39">
        <f>SUM('14ATS'!W20,'13ATS'!W20)</f>
        <v>4</v>
      </c>
      <c r="X20" s="38">
        <f>SUM('14ATS'!X20,'13ATS'!X20)</f>
        <v>5</v>
      </c>
      <c r="Y20" s="39">
        <f>SUM('14ATS'!Y20,'13ATS'!Y20)</f>
        <v>6</v>
      </c>
      <c r="Z20" s="38">
        <f>SUM('14ATS'!Z20,'13ATS'!Z20)</f>
        <v>8</v>
      </c>
      <c r="AA20" s="39">
        <f>SUM('14ATS'!AA20,'13ATS'!AA20)</f>
        <v>1</v>
      </c>
      <c r="AB20" s="38">
        <f>SUM('14ATS'!AB20,'13ATS'!AB20)</f>
        <v>5</v>
      </c>
      <c r="AC20" s="39">
        <f>SUM('14ATS'!AC20,'13ATS'!AC20)</f>
        <v>3</v>
      </c>
      <c r="AD20" s="38">
        <f>SUM('14ATS'!AD20,'13ATS'!AD20)</f>
        <v>2</v>
      </c>
      <c r="AE20" s="39">
        <f>SUM('14ATS'!AE20,'13ATS'!AE20)</f>
        <v>3</v>
      </c>
      <c r="AF20" s="38">
        <f>SUM('14ATS'!AF20,'13ATS'!AF20)</f>
        <v>3</v>
      </c>
      <c r="AG20" s="39">
        <f>SUM('14ATS'!AG20,'13ATS'!AG20)</f>
        <v>4</v>
      </c>
      <c r="AH20" s="38">
        <f>SUM('14ATS'!AH20,'13ATS'!AH20)</f>
        <v>2</v>
      </c>
      <c r="AI20" s="39">
        <f>SUM('14ATS'!AI20,'13ATS'!AI20)</f>
        <v>7</v>
      </c>
      <c r="AJ20" s="9">
        <f>SUM('14ATS'!AJ20,'13ATS'!AJ20)</f>
        <v>6</v>
      </c>
      <c r="AK20" s="9">
        <f>SUM('14ATS'!AK20,'13ATS'!AK20)</f>
        <v>2</v>
      </c>
      <c r="AL20" s="48">
        <f t="shared" si="3"/>
        <v>69</v>
      </c>
      <c r="AM20" s="10">
        <f t="shared" si="3"/>
        <v>74</v>
      </c>
      <c r="AO20" s="31">
        <f t="shared" si="1"/>
        <v>0.4825174825174825</v>
      </c>
      <c r="AP20" s="8"/>
    </row>
    <row r="21" spans="1:42" ht="11.25" customHeight="1" x14ac:dyDescent="0.2">
      <c r="A21" s="58" t="s">
        <v>31</v>
      </c>
      <c r="B21" s="38">
        <f>SUM('14ATS'!B21,'13ATS'!B21)</f>
        <v>5</v>
      </c>
      <c r="C21" s="39">
        <f>SUM('14ATS'!C21,'13ATS'!C21)</f>
        <v>4</v>
      </c>
      <c r="D21" s="38">
        <f>SUM('14ATS'!D21,'13ATS'!D21)</f>
        <v>7</v>
      </c>
      <c r="E21" s="39">
        <f>SUM('14ATS'!E21,'13ATS'!E21)</f>
        <v>6</v>
      </c>
      <c r="F21" s="38">
        <f>SUM('14ATS'!F21,'13ATS'!F21)</f>
        <v>6</v>
      </c>
      <c r="G21" s="39">
        <f>SUM('14ATS'!G21,'13ATS'!G21)</f>
        <v>5</v>
      </c>
      <c r="H21" s="38">
        <f>SUM('14ATS'!H21,'13ATS'!H21)</f>
        <v>3</v>
      </c>
      <c r="I21" s="39">
        <f>SUM('14ATS'!I21,'13ATS'!I21)</f>
        <v>1</v>
      </c>
      <c r="J21" s="38">
        <f>SUM('14ATS'!J21,'13ATS'!J21)</f>
        <v>4</v>
      </c>
      <c r="K21" s="39">
        <f>SUM('14ATS'!K21,'13ATS'!K21)</f>
        <v>4</v>
      </c>
      <c r="L21" s="38">
        <f>SUM('14ATS'!L21,'13ATS'!L21)</f>
        <v>2</v>
      </c>
      <c r="M21" s="39">
        <f>SUM('14ATS'!M21,'13ATS'!M21)</f>
        <v>1</v>
      </c>
      <c r="N21" s="38">
        <f>SUM('14ATS'!N21,'13ATS'!N21)</f>
        <v>1</v>
      </c>
      <c r="O21" s="39">
        <f>SUM('14ATS'!O21,'13ATS'!O21)</f>
        <v>1</v>
      </c>
      <c r="P21" s="38">
        <f>SUM('14ATS'!P21,'13ATS'!P21)</f>
        <v>6</v>
      </c>
      <c r="Q21" s="39">
        <f>SUM('14ATS'!Q21,'13ATS'!Q21)</f>
        <v>5</v>
      </c>
      <c r="R21" s="38">
        <f>SUM('14ATS'!R21,'13ATS'!R21)</f>
        <v>4</v>
      </c>
      <c r="S21" s="39">
        <f>SUM('14ATS'!S21,'13ATS'!S21)</f>
        <v>4</v>
      </c>
      <c r="T21" s="38">
        <f>SUM('14ATS'!T21,'13ATS'!T21)</f>
        <v>0</v>
      </c>
      <c r="U21" s="39">
        <f>SUM('14ATS'!U21,'13ATS'!U21)</f>
        <v>0</v>
      </c>
      <c r="V21" s="38">
        <f>SUM('14ATS'!V21,'13ATS'!V21)</f>
        <v>4</v>
      </c>
      <c r="W21" s="39">
        <f>SUM('14ATS'!W21,'13ATS'!W21)</f>
        <v>3</v>
      </c>
      <c r="X21" s="38">
        <f>SUM('14ATS'!X21,'13ATS'!X21)</f>
        <v>7</v>
      </c>
      <c r="Y21" s="39">
        <f>SUM('14ATS'!Y21,'13ATS'!Y21)</f>
        <v>2</v>
      </c>
      <c r="Z21" s="38">
        <f>SUM('14ATS'!Z21,'13ATS'!Z21)</f>
        <v>6</v>
      </c>
      <c r="AA21" s="39">
        <f>SUM('14ATS'!AA21,'13ATS'!AA21)</f>
        <v>5</v>
      </c>
      <c r="AB21" s="38">
        <f>SUM('14ATS'!AB21,'13ATS'!AB21)</f>
        <v>6</v>
      </c>
      <c r="AC21" s="39">
        <f>SUM('14ATS'!AC21,'13ATS'!AC21)</f>
        <v>4</v>
      </c>
      <c r="AD21" s="38">
        <f>SUM('14ATS'!AD21,'13ATS'!AD21)</f>
        <v>5</v>
      </c>
      <c r="AE21" s="39">
        <f>SUM('14ATS'!AE21,'13ATS'!AE21)</f>
        <v>8</v>
      </c>
      <c r="AF21" s="38">
        <f>SUM('14ATS'!AF21,'13ATS'!AF21)</f>
        <v>1</v>
      </c>
      <c r="AG21" s="39">
        <f>SUM('14ATS'!AG21,'13ATS'!AG21)</f>
        <v>1</v>
      </c>
      <c r="AH21" s="38">
        <f>SUM('14ATS'!AH21,'13ATS'!AH21)</f>
        <v>3</v>
      </c>
      <c r="AI21" s="39">
        <f>SUM('14ATS'!AI21,'13ATS'!AI21)</f>
        <v>2</v>
      </c>
      <c r="AJ21" s="9">
        <f>SUM('14ATS'!AJ21,'13ATS'!AJ21)</f>
        <v>4</v>
      </c>
      <c r="AK21" s="9">
        <f>SUM('14ATS'!AK21,'13ATS'!AK21)</f>
        <v>5</v>
      </c>
      <c r="AL21" s="48">
        <f t="shared" si="3"/>
        <v>74</v>
      </c>
      <c r="AM21" s="10">
        <f t="shared" si="3"/>
        <v>61</v>
      </c>
      <c r="AO21" s="31">
        <f t="shared" si="1"/>
        <v>0.54814814814814816</v>
      </c>
      <c r="AP21" s="8"/>
    </row>
    <row r="22" spans="1:42" ht="11.25" customHeight="1" x14ac:dyDescent="0.2">
      <c r="A22" s="58" t="s">
        <v>32</v>
      </c>
      <c r="B22" s="38">
        <f>SUM('14ATS'!B22,'13ATS'!B22)</f>
        <v>1</v>
      </c>
      <c r="C22" s="39">
        <f>SUM('14ATS'!C22,'13ATS'!C22)</f>
        <v>0</v>
      </c>
      <c r="D22" s="38">
        <f>SUM('14ATS'!D22,'13ATS'!D22)</f>
        <v>7</v>
      </c>
      <c r="E22" s="39">
        <f>SUM('14ATS'!E22,'13ATS'!E22)</f>
        <v>8</v>
      </c>
      <c r="F22" s="38">
        <f>SUM('14ATS'!F22,'13ATS'!F22)</f>
        <v>3</v>
      </c>
      <c r="G22" s="39">
        <f>SUM('14ATS'!G22,'13ATS'!G22)</f>
        <v>1</v>
      </c>
      <c r="H22" s="38">
        <f>SUM('14ATS'!H22,'13ATS'!H22)</f>
        <v>0</v>
      </c>
      <c r="I22" s="39">
        <f>SUM('14ATS'!I22,'13ATS'!I22)</f>
        <v>1</v>
      </c>
      <c r="J22" s="38">
        <f>SUM('14ATS'!J22,'13ATS'!J22)</f>
        <v>1</v>
      </c>
      <c r="K22" s="39">
        <f>SUM('14ATS'!K22,'13ATS'!K22)</f>
        <v>0</v>
      </c>
      <c r="L22" s="38">
        <f>SUM('14ATS'!L22,'13ATS'!L22)</f>
        <v>0</v>
      </c>
      <c r="M22" s="39">
        <f>SUM('14ATS'!M22,'13ATS'!M22)</f>
        <v>1</v>
      </c>
      <c r="N22" s="38">
        <f>SUM('14ATS'!N22,'13ATS'!N22)</f>
        <v>0</v>
      </c>
      <c r="O22" s="39">
        <f>SUM('14ATS'!O22,'13ATS'!O22)</f>
        <v>0</v>
      </c>
      <c r="P22" s="38">
        <f>SUM('14ATS'!P22,'13ATS'!P22)</f>
        <v>5</v>
      </c>
      <c r="Q22" s="39">
        <f>SUM('14ATS'!Q22,'13ATS'!Q22)</f>
        <v>3</v>
      </c>
      <c r="R22" s="38">
        <f>SUM('14ATS'!R22,'13ATS'!R22)</f>
        <v>16</v>
      </c>
      <c r="S22" s="39">
        <f>SUM('14ATS'!S22,'13ATS'!S22)</f>
        <v>15</v>
      </c>
      <c r="T22" s="38">
        <f>SUM('14ATS'!T22,'13ATS'!T22)</f>
        <v>0</v>
      </c>
      <c r="U22" s="39">
        <f>SUM('14ATS'!U22,'13ATS'!U22)</f>
        <v>0</v>
      </c>
      <c r="V22" s="38">
        <f>SUM('14ATS'!V22,'13ATS'!V22)</f>
        <v>15</v>
      </c>
      <c r="W22" s="39">
        <f>SUM('14ATS'!W22,'13ATS'!W22)</f>
        <v>13</v>
      </c>
      <c r="X22" s="38">
        <f>SUM('14ATS'!X22,'13ATS'!X22)</f>
        <v>1</v>
      </c>
      <c r="Y22" s="39">
        <f>SUM('14ATS'!Y22,'13ATS'!Y22)</f>
        <v>0</v>
      </c>
      <c r="Z22" s="38">
        <f>SUM('14ATS'!Z22,'13ATS'!Z22)</f>
        <v>2</v>
      </c>
      <c r="AA22" s="39">
        <f>SUM('14ATS'!AA22,'13ATS'!AA22)</f>
        <v>1</v>
      </c>
      <c r="AB22" s="38">
        <f>SUM('14ATS'!AB22,'13ATS'!AB22)</f>
        <v>0</v>
      </c>
      <c r="AC22" s="39">
        <f>SUM('14ATS'!AC22,'13ATS'!AC22)</f>
        <v>1</v>
      </c>
      <c r="AD22" s="38">
        <f>SUM('14ATS'!AD22,'13ATS'!AD22)</f>
        <v>8</v>
      </c>
      <c r="AE22" s="39">
        <f>SUM('14ATS'!AE22,'13ATS'!AE22)</f>
        <v>11</v>
      </c>
      <c r="AF22" s="38">
        <f>SUM('14ATS'!AF22,'13ATS'!AF22)</f>
        <v>0</v>
      </c>
      <c r="AG22" s="39">
        <f>SUM('14ATS'!AG22,'13ATS'!AG22)</f>
        <v>0</v>
      </c>
      <c r="AH22" s="38">
        <f>SUM('14ATS'!AH22,'13ATS'!AH22)</f>
        <v>2</v>
      </c>
      <c r="AI22" s="39">
        <f>SUM('14ATS'!AI22,'13ATS'!AI22)</f>
        <v>3</v>
      </c>
      <c r="AJ22" s="9">
        <f>SUM('14ATS'!AJ22,'13ATS'!AJ22)</f>
        <v>8</v>
      </c>
      <c r="AK22" s="9">
        <f>SUM('14ATS'!AK22,'13ATS'!AK22)</f>
        <v>9</v>
      </c>
      <c r="AL22" s="48">
        <f t="shared" si="3"/>
        <v>69</v>
      </c>
      <c r="AM22" s="10">
        <f t="shared" si="3"/>
        <v>67</v>
      </c>
      <c r="AO22" s="31">
        <f t="shared" si="1"/>
        <v>0.50735294117647056</v>
      </c>
      <c r="AP22" s="8"/>
    </row>
    <row r="23" spans="1:42" ht="6" customHeight="1" x14ac:dyDescent="0.2">
      <c r="A23" s="58"/>
      <c r="B23" s="51"/>
      <c r="C23" s="52"/>
      <c r="D23" s="38"/>
      <c r="E23" s="39"/>
      <c r="F23" s="38"/>
      <c r="G23" s="39"/>
      <c r="H23" s="51"/>
      <c r="I23" s="52"/>
      <c r="J23" s="38"/>
      <c r="K23" s="39"/>
      <c r="L23" s="51"/>
      <c r="M23" s="52"/>
      <c r="N23" s="38"/>
      <c r="O23" s="39"/>
      <c r="P23" s="38"/>
      <c r="Q23" s="39"/>
      <c r="R23" s="38"/>
      <c r="S23" s="39"/>
      <c r="T23" s="51"/>
      <c r="U23" s="52"/>
      <c r="V23" s="51"/>
      <c r="W23" s="52"/>
      <c r="X23" s="51"/>
      <c r="Y23" s="52"/>
      <c r="Z23" s="51"/>
      <c r="AA23" s="52"/>
      <c r="AB23" s="51"/>
      <c r="AC23" s="52"/>
      <c r="AD23" s="51"/>
      <c r="AE23" s="52"/>
      <c r="AF23" s="51"/>
      <c r="AG23" s="52"/>
      <c r="AH23" s="51"/>
      <c r="AI23" s="52"/>
      <c r="AL23" s="48"/>
      <c r="AM23" s="10"/>
      <c r="AO23" s="31"/>
      <c r="AP23" s="8"/>
    </row>
    <row r="24" spans="1:42" ht="11.25" customHeight="1" x14ac:dyDescent="0.2">
      <c r="A24" s="58" t="s">
        <v>8</v>
      </c>
      <c r="B24" s="38">
        <f>SUM('14ATS'!B24,'13ATS'!B24)</f>
        <v>14</v>
      </c>
      <c r="C24" s="39">
        <f>SUM('14ATS'!C24,'13ATS'!C24)</f>
        <v>8</v>
      </c>
      <c r="D24" s="38">
        <f>SUM('14ATS'!D24,'13ATS'!D24)</f>
        <v>7</v>
      </c>
      <c r="E24" s="39">
        <f>SUM('14ATS'!E24,'13ATS'!E24)</f>
        <v>9</v>
      </c>
      <c r="F24" s="38">
        <f>SUM('14ATS'!F24,'13ATS'!F24)</f>
        <v>8</v>
      </c>
      <c r="G24" s="39">
        <f>SUM('14ATS'!G24,'13ATS'!G24)</f>
        <v>4</v>
      </c>
      <c r="H24" s="38">
        <f>SUM('14ATS'!H24,'13ATS'!H24)</f>
        <v>5</v>
      </c>
      <c r="I24" s="39">
        <f>SUM('14ATS'!I24,'13ATS'!I24)</f>
        <v>7</v>
      </c>
      <c r="J24" s="38">
        <f>SUM('14ATS'!J24,'13ATS'!J24)</f>
        <v>3</v>
      </c>
      <c r="K24" s="39">
        <f>SUM('14ATS'!K24,'13ATS'!K24)</f>
        <v>10</v>
      </c>
      <c r="L24" s="38">
        <f>SUM('14ATS'!L24,'13ATS'!L24)</f>
        <v>15</v>
      </c>
      <c r="M24" s="39">
        <f>SUM('14ATS'!M24,'13ATS'!M24)</f>
        <v>11</v>
      </c>
      <c r="N24" s="38">
        <f>SUM('14ATS'!N24,'13ATS'!N24)</f>
        <v>7</v>
      </c>
      <c r="O24" s="39">
        <f>SUM('14ATS'!O24,'13ATS'!O24)</f>
        <v>7</v>
      </c>
      <c r="P24" s="38">
        <f>SUM('14ATS'!P24,'13ATS'!P24)</f>
        <v>11</v>
      </c>
      <c r="Q24" s="39">
        <f>SUM('14ATS'!Q24,'13ATS'!Q24)</f>
        <v>10</v>
      </c>
      <c r="R24" s="38">
        <f>SUM('14ATS'!R24,'13ATS'!R24)</f>
        <v>11</v>
      </c>
      <c r="S24" s="39">
        <f>SUM('14ATS'!S24,'13ATS'!S24)</f>
        <v>18</v>
      </c>
      <c r="T24" s="38">
        <f>SUM('14ATS'!T24,'13ATS'!T24)</f>
        <v>14</v>
      </c>
      <c r="U24" s="39">
        <f>SUM('14ATS'!U24,'13ATS'!U24)</f>
        <v>8</v>
      </c>
      <c r="V24" s="38">
        <f>SUM('14ATS'!V24,'13ATS'!V24)</f>
        <v>10</v>
      </c>
      <c r="W24" s="39">
        <f>SUM('14ATS'!W24,'13ATS'!W24)</f>
        <v>16</v>
      </c>
      <c r="X24" s="38">
        <f>SUM('14ATS'!X24,'13ATS'!X24)</f>
        <v>11</v>
      </c>
      <c r="Y24" s="39">
        <f>SUM('14ATS'!Y24,'13ATS'!Y24)</f>
        <v>8</v>
      </c>
      <c r="Z24" s="38">
        <f>SUM('14ATS'!Z24,'13ATS'!Z24)</f>
        <v>12</v>
      </c>
      <c r="AA24" s="39">
        <f>SUM('14ATS'!AA24,'13ATS'!AA24)</f>
        <v>12</v>
      </c>
      <c r="AB24" s="38">
        <f>SUM('14ATS'!AB24,'13ATS'!AB24)</f>
        <v>11</v>
      </c>
      <c r="AC24" s="39">
        <f>SUM('14ATS'!AC24,'13ATS'!AC24)</f>
        <v>12</v>
      </c>
      <c r="AD24" s="38">
        <f>SUM('14ATS'!AD24,'13ATS'!AD24)</f>
        <v>8</v>
      </c>
      <c r="AE24" s="39">
        <f>SUM('14ATS'!AE24,'13ATS'!AE24)</f>
        <v>8</v>
      </c>
      <c r="AF24" s="38">
        <f>SUM('14ATS'!AF24,'13ATS'!AF24)</f>
        <v>12</v>
      </c>
      <c r="AG24" s="39">
        <f>SUM('14ATS'!AG24,'13ATS'!AG24)</f>
        <v>8</v>
      </c>
      <c r="AH24" s="38">
        <f>SUM('14ATS'!AH24,'13ATS'!AH24)</f>
        <v>12</v>
      </c>
      <c r="AI24" s="39">
        <f>SUM('14ATS'!AI24,'13ATS'!AI24)</f>
        <v>10</v>
      </c>
      <c r="AJ24" s="9">
        <f>SUM('14ATS'!AJ24,'13ATS'!AJ24)</f>
        <v>8</v>
      </c>
      <c r="AK24" s="9">
        <f>SUM('14ATS'!AK24,'13ATS'!AK24)</f>
        <v>13</v>
      </c>
      <c r="AL24" s="48">
        <f t="shared" ref="AL24:AM26" si="4">SUM(B24,D24,F24,H24,J24,L24,N24,P24,R24,T24,V24,X24,Z24,AB24,AD24,AF24,AH24,AJ24)</f>
        <v>179</v>
      </c>
      <c r="AM24" s="10">
        <f t="shared" si="4"/>
        <v>179</v>
      </c>
      <c r="AO24" s="31">
        <f t="shared" si="1"/>
        <v>0.5</v>
      </c>
      <c r="AP24" s="8"/>
    </row>
    <row r="25" spans="1:42" ht="11.25" customHeight="1" x14ac:dyDescent="0.2">
      <c r="A25" s="58" t="s">
        <v>37</v>
      </c>
      <c r="B25" s="38">
        <f>SUM('14ATS'!B25,'13ATS'!B25)</f>
        <v>6</v>
      </c>
      <c r="C25" s="39">
        <f>SUM('14ATS'!C25,'13ATS'!C25)</f>
        <v>6</v>
      </c>
      <c r="D25" s="38">
        <f>SUM('14ATS'!D25,'13ATS'!D25)</f>
        <v>6</v>
      </c>
      <c r="E25" s="39">
        <f>SUM('14ATS'!E25,'13ATS'!E25)</f>
        <v>7</v>
      </c>
      <c r="F25" s="38">
        <f>SUM('14ATS'!F25,'13ATS'!F25)</f>
        <v>6</v>
      </c>
      <c r="G25" s="39">
        <f>SUM('14ATS'!G25,'13ATS'!G25)</f>
        <v>2</v>
      </c>
      <c r="H25" s="38">
        <f>SUM('14ATS'!H25,'13ATS'!H25)</f>
        <v>5</v>
      </c>
      <c r="I25" s="39">
        <f>SUM('14ATS'!I25,'13ATS'!I25)</f>
        <v>8</v>
      </c>
      <c r="J25" s="38">
        <f>SUM('14ATS'!J25,'13ATS'!J25)</f>
        <v>1</v>
      </c>
      <c r="K25" s="39">
        <f>SUM('14ATS'!K25,'13ATS'!K25)</f>
        <v>6</v>
      </c>
      <c r="L25" s="38">
        <f>SUM('14ATS'!L25,'13ATS'!L25)</f>
        <v>6</v>
      </c>
      <c r="M25" s="39">
        <f>SUM('14ATS'!M25,'13ATS'!M25)</f>
        <v>3</v>
      </c>
      <c r="N25" s="38">
        <f>SUM('14ATS'!N25,'13ATS'!N25)</f>
        <v>1</v>
      </c>
      <c r="O25" s="39">
        <f>SUM('14ATS'!O25,'13ATS'!O25)</f>
        <v>5</v>
      </c>
      <c r="P25" s="38">
        <f>SUM('14ATS'!P25,'13ATS'!P25)</f>
        <v>8</v>
      </c>
      <c r="Q25" s="39">
        <f>SUM('14ATS'!Q25,'13ATS'!Q25)</f>
        <v>4</v>
      </c>
      <c r="R25" s="38">
        <f>SUM('14ATS'!R25,'13ATS'!R25)</f>
        <v>6</v>
      </c>
      <c r="S25" s="39">
        <f>SUM('14ATS'!S25,'13ATS'!S25)</f>
        <v>3</v>
      </c>
      <c r="T25" s="38">
        <f>SUM('14ATS'!T25,'13ATS'!T25)</f>
        <v>1</v>
      </c>
      <c r="U25" s="39">
        <f>SUM('14ATS'!U25,'13ATS'!U25)</f>
        <v>5</v>
      </c>
      <c r="V25" s="38">
        <f>SUM('14ATS'!V25,'13ATS'!V25)</f>
        <v>5</v>
      </c>
      <c r="W25" s="39">
        <f>SUM('14ATS'!W25,'13ATS'!W25)</f>
        <v>4</v>
      </c>
      <c r="X25" s="38">
        <f>SUM('14ATS'!X25,'13ATS'!X25)</f>
        <v>9</v>
      </c>
      <c r="Y25" s="39">
        <f>SUM('14ATS'!Y25,'13ATS'!Y25)</f>
        <v>1</v>
      </c>
      <c r="Z25" s="38">
        <f>SUM('14ATS'!Z25,'13ATS'!Z25)</f>
        <v>7</v>
      </c>
      <c r="AA25" s="39">
        <f>SUM('14ATS'!AA25,'13ATS'!AA25)</f>
        <v>5</v>
      </c>
      <c r="AB25" s="38">
        <f>SUM('14ATS'!AB25,'13ATS'!AB25)</f>
        <v>3</v>
      </c>
      <c r="AC25" s="39">
        <f>SUM('14ATS'!AC25,'13ATS'!AC25)</f>
        <v>3</v>
      </c>
      <c r="AD25" s="38">
        <f>SUM('14ATS'!AD25,'13ATS'!AD25)</f>
        <v>4</v>
      </c>
      <c r="AE25" s="39">
        <f>SUM('14ATS'!AE25,'13ATS'!AE25)</f>
        <v>9</v>
      </c>
      <c r="AF25" s="38">
        <f>SUM('14ATS'!AF25,'13ATS'!AF25)</f>
        <v>2</v>
      </c>
      <c r="AG25" s="39">
        <f>SUM('14ATS'!AG25,'13ATS'!AG25)</f>
        <v>4</v>
      </c>
      <c r="AH25" s="38">
        <f>SUM('14ATS'!AH25,'13ATS'!AH25)</f>
        <v>4</v>
      </c>
      <c r="AI25" s="39">
        <f>SUM('14ATS'!AI25,'13ATS'!AI25)</f>
        <v>7</v>
      </c>
      <c r="AJ25" s="9">
        <f>SUM('14ATS'!AJ25,'13ATS'!AJ25)</f>
        <v>9</v>
      </c>
      <c r="AK25" s="9">
        <f>SUM('14ATS'!AK25,'13ATS'!AK25)</f>
        <v>7</v>
      </c>
      <c r="AL25" s="48">
        <f t="shared" si="4"/>
        <v>89</v>
      </c>
      <c r="AM25" s="10">
        <f t="shared" si="4"/>
        <v>89</v>
      </c>
      <c r="AO25" s="31">
        <f t="shared" si="1"/>
        <v>0.5</v>
      </c>
      <c r="AP25" s="8"/>
    </row>
    <row r="26" spans="1:42" ht="11.25" customHeight="1" x14ac:dyDescent="0.2">
      <c r="A26" s="58" t="s">
        <v>38</v>
      </c>
      <c r="B26" s="38">
        <f>SUM('14ATS'!B26,'13ATS'!B26)</f>
        <v>4</v>
      </c>
      <c r="C26" s="39">
        <f>SUM('14ATS'!C26,'13ATS'!C26)</f>
        <v>6</v>
      </c>
      <c r="D26" s="38">
        <f>SUM('14ATS'!D26,'13ATS'!D26)</f>
        <v>7</v>
      </c>
      <c r="E26" s="39">
        <f>SUM('14ATS'!E26,'13ATS'!E26)</f>
        <v>8</v>
      </c>
      <c r="F26" s="38">
        <f>SUM('14ATS'!F26,'13ATS'!F26)</f>
        <v>10</v>
      </c>
      <c r="G26" s="39">
        <f>SUM('14ATS'!G26,'13ATS'!G26)</f>
        <v>16</v>
      </c>
      <c r="H26" s="38">
        <f>SUM('14ATS'!H26,'13ATS'!H26)</f>
        <v>10</v>
      </c>
      <c r="I26" s="39">
        <f>SUM('14ATS'!I26,'13ATS'!I26)</f>
        <v>10</v>
      </c>
      <c r="J26" s="38">
        <f>SUM('14ATS'!J26,'13ATS'!J26)</f>
        <v>16</v>
      </c>
      <c r="K26" s="39">
        <f>SUM('14ATS'!K26,'13ATS'!K26)</f>
        <v>9</v>
      </c>
      <c r="L26" s="38">
        <f>SUM('14ATS'!L26,'13ATS'!L26)</f>
        <v>7</v>
      </c>
      <c r="M26" s="39">
        <f>SUM('14ATS'!M26,'13ATS'!M26)</f>
        <v>7</v>
      </c>
      <c r="N26" s="38">
        <f>SUM('14ATS'!N26,'13ATS'!N26)</f>
        <v>15</v>
      </c>
      <c r="O26" s="39">
        <f>SUM('14ATS'!O26,'13ATS'!O26)</f>
        <v>14</v>
      </c>
      <c r="P26" s="38">
        <f>SUM('14ATS'!P26,'13ATS'!P26)</f>
        <v>6</v>
      </c>
      <c r="Q26" s="39">
        <f>SUM('14ATS'!Q26,'13ATS'!Q26)</f>
        <v>5</v>
      </c>
      <c r="R26" s="38">
        <f>SUM('14ATS'!R26,'13ATS'!R26)</f>
        <v>5</v>
      </c>
      <c r="S26" s="39">
        <f>SUM('14ATS'!S26,'13ATS'!S26)</f>
        <v>1</v>
      </c>
      <c r="T26" s="38">
        <f>SUM('14ATS'!T26,'13ATS'!T26)</f>
        <v>11</v>
      </c>
      <c r="U26" s="39">
        <f>SUM('14ATS'!U26,'13ATS'!U26)</f>
        <v>11</v>
      </c>
      <c r="V26" s="38">
        <f>SUM('14ATS'!V26,'13ATS'!V26)</f>
        <v>5</v>
      </c>
      <c r="W26" s="39">
        <f>SUM('14ATS'!W26,'13ATS'!W26)</f>
        <v>4</v>
      </c>
      <c r="X26" s="38">
        <f>SUM('14ATS'!X26,'13ATS'!X26)</f>
        <v>7</v>
      </c>
      <c r="Y26" s="39">
        <f>SUM('14ATS'!Y26,'13ATS'!Y26)</f>
        <v>11</v>
      </c>
      <c r="Z26" s="38">
        <f>SUM('14ATS'!Z26,'13ATS'!Z26)</f>
        <v>10</v>
      </c>
      <c r="AA26" s="39">
        <f>SUM('14ATS'!AA26,'13ATS'!AA26)</f>
        <v>3</v>
      </c>
      <c r="AB26" s="38">
        <f>SUM('14ATS'!AB26,'13ATS'!AB26)</f>
        <v>10</v>
      </c>
      <c r="AC26" s="39">
        <f>SUM('14ATS'!AC26,'13ATS'!AC26)</f>
        <v>7</v>
      </c>
      <c r="AD26" s="38">
        <f>SUM('14ATS'!AD26,'13ATS'!AD26)</f>
        <v>6</v>
      </c>
      <c r="AE26" s="39">
        <f>SUM('14ATS'!AE26,'13ATS'!AE26)</f>
        <v>9</v>
      </c>
      <c r="AF26" s="38">
        <f>SUM('14ATS'!AF26,'13ATS'!AF26)</f>
        <v>11</v>
      </c>
      <c r="AG26" s="39">
        <f>SUM('14ATS'!AG26,'13ATS'!AG26)</f>
        <v>13</v>
      </c>
      <c r="AH26" s="38">
        <f>SUM('14ATS'!AH26,'13ATS'!AH26)</f>
        <v>2</v>
      </c>
      <c r="AI26" s="39">
        <f>SUM('14ATS'!AI26,'13ATS'!AI26)</f>
        <v>9</v>
      </c>
      <c r="AJ26" s="9">
        <f>SUM('14ATS'!AJ26,'13ATS'!AJ26)</f>
        <v>4</v>
      </c>
      <c r="AK26" s="9">
        <f>SUM('14ATS'!AK26,'13ATS'!AK26)</f>
        <v>3</v>
      </c>
      <c r="AL26" s="48">
        <f t="shared" si="4"/>
        <v>146</v>
      </c>
      <c r="AM26" s="10">
        <f t="shared" si="4"/>
        <v>146</v>
      </c>
      <c r="AO26" s="31">
        <f t="shared" si="1"/>
        <v>0.5</v>
      </c>
      <c r="AP26" s="8"/>
    </row>
    <row r="27" spans="1:42" ht="6" customHeight="1" x14ac:dyDescent="0.2">
      <c r="A27" s="58"/>
      <c r="B27" s="51"/>
      <c r="C27" s="52"/>
      <c r="D27" s="38"/>
      <c r="E27" s="39"/>
      <c r="F27" s="38"/>
      <c r="G27" s="39"/>
      <c r="H27" s="51"/>
      <c r="I27" s="52"/>
      <c r="J27" s="38"/>
      <c r="K27" s="39"/>
      <c r="L27" s="51"/>
      <c r="M27" s="52"/>
      <c r="N27" s="38"/>
      <c r="O27" s="39"/>
      <c r="P27" s="38"/>
      <c r="Q27" s="39"/>
      <c r="R27" s="38"/>
      <c r="S27" s="39"/>
      <c r="T27" s="51"/>
      <c r="U27" s="52"/>
      <c r="V27" s="51"/>
      <c r="W27" s="52"/>
      <c r="X27" s="51"/>
      <c r="Y27" s="52"/>
      <c r="Z27" s="51"/>
      <c r="AA27" s="52"/>
      <c r="AB27" s="51"/>
      <c r="AC27" s="52"/>
      <c r="AD27" s="51"/>
      <c r="AE27" s="52"/>
      <c r="AF27" s="51"/>
      <c r="AG27" s="52"/>
      <c r="AH27" s="51"/>
      <c r="AI27" s="52"/>
      <c r="AL27" s="48"/>
      <c r="AM27" s="10"/>
      <c r="AO27" s="31"/>
      <c r="AP27" s="8"/>
    </row>
    <row r="28" spans="1:42" ht="11.25" customHeight="1" x14ac:dyDescent="0.2">
      <c r="A28" s="58" t="s">
        <v>33</v>
      </c>
      <c r="B28" s="38">
        <f>SUM('14ATS'!B28,'13ATS'!B28)</f>
        <v>5</v>
      </c>
      <c r="C28" s="39">
        <f>SUM('14ATS'!C28,'13ATS'!C28)</f>
        <v>6</v>
      </c>
      <c r="D28" s="38">
        <f>SUM('14ATS'!D28,'13ATS'!D28)</f>
        <v>4</v>
      </c>
      <c r="E28" s="39">
        <f>SUM('14ATS'!E28,'13ATS'!E28)</f>
        <v>5</v>
      </c>
      <c r="F28" s="38">
        <f>SUM('14ATS'!F28,'13ATS'!F28)</f>
        <v>6</v>
      </c>
      <c r="G28" s="39">
        <f>SUM('14ATS'!G28,'13ATS'!G28)</f>
        <v>8</v>
      </c>
      <c r="H28" s="38">
        <f>SUM('14ATS'!H28,'13ATS'!H28)</f>
        <v>6</v>
      </c>
      <c r="I28" s="39">
        <f>SUM('14ATS'!I28,'13ATS'!I28)</f>
        <v>10</v>
      </c>
      <c r="J28" s="38">
        <f>SUM('14ATS'!J28,'13ATS'!J28)</f>
        <v>5</v>
      </c>
      <c r="K28" s="39">
        <f>SUM('14ATS'!K28,'13ATS'!K28)</f>
        <v>7</v>
      </c>
      <c r="L28" s="38">
        <f>SUM('14ATS'!L28,'13ATS'!L28)</f>
        <v>2</v>
      </c>
      <c r="M28" s="39">
        <f>SUM('14ATS'!M28,'13ATS'!M28)</f>
        <v>11</v>
      </c>
      <c r="N28" s="38">
        <f>SUM('14ATS'!N28,'13ATS'!N28)</f>
        <v>8</v>
      </c>
      <c r="O28" s="39">
        <f>SUM('14ATS'!O28,'13ATS'!O28)</f>
        <v>9</v>
      </c>
      <c r="P28" s="38">
        <f>SUM('14ATS'!P28,'13ATS'!P28)</f>
        <v>4</v>
      </c>
      <c r="Q28" s="39">
        <f>SUM('14ATS'!Q28,'13ATS'!Q28)</f>
        <v>0</v>
      </c>
      <c r="R28" s="38">
        <f>SUM('14ATS'!R28,'13ATS'!R28)</f>
        <v>7</v>
      </c>
      <c r="S28" s="39">
        <f>SUM('14ATS'!S28,'13ATS'!S28)</f>
        <v>4</v>
      </c>
      <c r="T28" s="38">
        <f>SUM('14ATS'!T28,'13ATS'!T28)</f>
        <v>8</v>
      </c>
      <c r="U28" s="39">
        <f>SUM('14ATS'!U28,'13ATS'!U28)</f>
        <v>9</v>
      </c>
      <c r="V28" s="38">
        <f>SUM('14ATS'!V28,'13ATS'!V28)</f>
        <v>4</v>
      </c>
      <c r="W28" s="39">
        <f>SUM('14ATS'!W28,'13ATS'!W28)</f>
        <v>5</v>
      </c>
      <c r="X28" s="38">
        <f>SUM('14ATS'!X28,'13ATS'!X28)</f>
        <v>8</v>
      </c>
      <c r="Y28" s="39">
        <f>SUM('14ATS'!Y28,'13ATS'!Y28)</f>
        <v>9</v>
      </c>
      <c r="Z28" s="38">
        <f>SUM('14ATS'!Z28,'13ATS'!Z28)</f>
        <v>8</v>
      </c>
      <c r="AA28" s="39">
        <f>SUM('14ATS'!AA28,'13ATS'!AA28)</f>
        <v>5</v>
      </c>
      <c r="AB28" s="38">
        <f>SUM('14ATS'!AB28,'13ATS'!AB28)</f>
        <v>8</v>
      </c>
      <c r="AC28" s="39">
        <f>SUM('14ATS'!AC28,'13ATS'!AC28)</f>
        <v>4</v>
      </c>
      <c r="AD28" s="38">
        <f>SUM('14ATS'!AD28,'13ATS'!AD28)</f>
        <v>5</v>
      </c>
      <c r="AE28" s="39">
        <f>SUM('14ATS'!AE28,'13ATS'!AE28)</f>
        <v>8</v>
      </c>
      <c r="AF28" s="38">
        <f>SUM('14ATS'!AF28,'13ATS'!AF28)</f>
        <v>6</v>
      </c>
      <c r="AG28" s="39">
        <f>SUM('14ATS'!AG28,'13ATS'!AG28)</f>
        <v>9</v>
      </c>
      <c r="AH28" s="38">
        <f>SUM('14ATS'!AH28,'13ATS'!AH28)</f>
        <v>5</v>
      </c>
      <c r="AI28" s="39">
        <f>SUM('14ATS'!AI28,'13ATS'!AI28)</f>
        <v>8</v>
      </c>
      <c r="AJ28" s="9">
        <f>SUM('14ATS'!AJ28,'13ATS'!AJ28)</f>
        <v>6</v>
      </c>
      <c r="AK28" s="9">
        <f>SUM('14ATS'!AK28,'13ATS'!AK28)</f>
        <v>4</v>
      </c>
      <c r="AL28" s="48">
        <f>SUM(B28,D28,F28,H28,J28,L28,N28,P28,R28,T28,V28,X28,Z28,AB28,AD28,AF28,AH28,AJ28)</f>
        <v>105</v>
      </c>
      <c r="AM28" s="10">
        <f>SUM(C28,E28,G28,I28,K28,M28,O28,Q28,S28,U28,W28,Y28,AA28,AC28,AE28,AG28,AI28,AK28)</f>
        <v>121</v>
      </c>
      <c r="AO28" s="31">
        <f t="shared" si="1"/>
        <v>0.46460176991150443</v>
      </c>
      <c r="AP28" s="8"/>
    </row>
    <row r="29" spans="1:42" ht="11.25" customHeight="1" x14ac:dyDescent="0.2">
      <c r="A29" s="58" t="s">
        <v>9</v>
      </c>
      <c r="B29" s="38">
        <f>SUM('14ATS'!B29,'13ATS'!B29)</f>
        <v>19</v>
      </c>
      <c r="C29" s="39">
        <f>SUM('14ATS'!C29,'13ATS'!C29)</f>
        <v>14</v>
      </c>
      <c r="D29" s="38">
        <f>SUM('14ATS'!D29,'13ATS'!D29)</f>
        <v>16</v>
      </c>
      <c r="E29" s="39">
        <f>SUM('14ATS'!E29,'13ATS'!E29)</f>
        <v>19</v>
      </c>
      <c r="F29" s="38">
        <f>SUM('14ATS'!F29,'13ATS'!F29)</f>
        <v>18</v>
      </c>
      <c r="G29" s="39">
        <f>SUM('14ATS'!G29,'13ATS'!G29)</f>
        <v>14</v>
      </c>
      <c r="H29" s="38">
        <f>SUM('14ATS'!H29,'13ATS'!H29)</f>
        <v>14</v>
      </c>
      <c r="I29" s="39">
        <f>SUM('14ATS'!I29,'13ATS'!I29)</f>
        <v>15</v>
      </c>
      <c r="J29" s="38">
        <f>SUM('14ATS'!J29,'13ATS'!J29)</f>
        <v>15</v>
      </c>
      <c r="K29" s="39">
        <f>SUM('14ATS'!K29,'13ATS'!K29)</f>
        <v>18</v>
      </c>
      <c r="L29" s="38">
        <f>SUM('14ATS'!L29,'13ATS'!L29)</f>
        <v>26</v>
      </c>
      <c r="M29" s="39">
        <f>SUM('14ATS'!M29,'13ATS'!M29)</f>
        <v>10</v>
      </c>
      <c r="N29" s="38">
        <f>SUM('14ATS'!N29,'13ATS'!N29)</f>
        <v>15</v>
      </c>
      <c r="O29" s="39">
        <f>SUM('14ATS'!O29,'13ATS'!O29)</f>
        <v>17</v>
      </c>
      <c r="P29" s="38">
        <f>SUM('14ATS'!P29,'13ATS'!P29)</f>
        <v>21</v>
      </c>
      <c r="Q29" s="39">
        <f>SUM('14ATS'!Q29,'13ATS'!Q29)</f>
        <v>19</v>
      </c>
      <c r="R29" s="38">
        <f>SUM('14ATS'!R29,'13ATS'!R29)</f>
        <v>15</v>
      </c>
      <c r="S29" s="39">
        <f>SUM('14ATS'!S29,'13ATS'!S29)</f>
        <v>18</v>
      </c>
      <c r="T29" s="38">
        <f>SUM('14ATS'!T29,'13ATS'!T29)</f>
        <v>18</v>
      </c>
      <c r="U29" s="39">
        <f>SUM('14ATS'!U29,'13ATS'!U29)</f>
        <v>15</v>
      </c>
      <c r="V29" s="38">
        <f>SUM('14ATS'!V29,'13ATS'!V29)</f>
        <v>16</v>
      </c>
      <c r="W29" s="39">
        <f>SUM('14ATS'!W29,'13ATS'!W29)</f>
        <v>19</v>
      </c>
      <c r="X29" s="38">
        <f>SUM('14ATS'!X29,'13ATS'!X29)</f>
        <v>19</v>
      </c>
      <c r="Y29" s="39">
        <f>SUM('14ATS'!Y29,'13ATS'!Y29)</f>
        <v>11</v>
      </c>
      <c r="Z29" s="38">
        <f>SUM('14ATS'!Z29,'13ATS'!Z29)</f>
        <v>21</v>
      </c>
      <c r="AA29" s="39">
        <f>SUM('14ATS'!AA29,'13ATS'!AA29)</f>
        <v>15</v>
      </c>
      <c r="AB29" s="38">
        <f>SUM('14ATS'!AB29,'13ATS'!AB29)</f>
        <v>16</v>
      </c>
      <c r="AC29" s="39">
        <f>SUM('14ATS'!AC29,'13ATS'!AC29)</f>
        <v>18</v>
      </c>
      <c r="AD29" s="38">
        <f>SUM('14ATS'!AD29,'13ATS'!AD29)</f>
        <v>13</v>
      </c>
      <c r="AE29" s="39">
        <f>SUM('14ATS'!AE29,'13ATS'!AE29)</f>
        <v>18</v>
      </c>
      <c r="AF29" s="38">
        <f>SUM('14ATS'!AF29,'13ATS'!AF29)</f>
        <v>19</v>
      </c>
      <c r="AG29" s="39">
        <f>SUM('14ATS'!AG29,'13ATS'!AG29)</f>
        <v>16</v>
      </c>
      <c r="AH29" s="38">
        <f>SUM('14ATS'!AH29,'13ATS'!AH29)</f>
        <v>13</v>
      </c>
      <c r="AI29" s="39">
        <f>SUM('14ATS'!AI29,'13ATS'!AI29)</f>
        <v>18</v>
      </c>
      <c r="AJ29" s="9">
        <f>SUM('14ATS'!AJ29,'13ATS'!AJ29)</f>
        <v>15</v>
      </c>
      <c r="AK29" s="9">
        <f>SUM('14ATS'!AK29,'13ATS'!AK29)</f>
        <v>19</v>
      </c>
      <c r="AL29" s="48">
        <f>SUM(B29,D29,F29,H29,J29,L29,N29,P29,R29,T29,V29,X29,Z29,AB29,AD29,AF29,AH29,AJ29)</f>
        <v>309</v>
      </c>
      <c r="AM29" s="10">
        <f>SUM(C29,E29,G29,I29,K29,M29,O29,Q29,S29,U29,W29,Y29,AA29,AC29,AE29,AG29,AI29,AK29)</f>
        <v>293</v>
      </c>
      <c r="AO29" s="31">
        <f t="shared" si="1"/>
        <v>0.51328903654485047</v>
      </c>
      <c r="AP29" s="8"/>
    </row>
    <row r="30" spans="1:42" ht="6" customHeight="1" x14ac:dyDescent="0.2">
      <c r="A30" s="58"/>
      <c r="B30" s="51"/>
      <c r="C30" s="52"/>
      <c r="D30" s="38"/>
      <c r="E30" s="39"/>
      <c r="F30" s="38"/>
      <c r="G30" s="39"/>
      <c r="H30" s="51"/>
      <c r="I30" s="52"/>
      <c r="J30" s="38"/>
      <c r="K30" s="39"/>
      <c r="L30" s="51"/>
      <c r="M30" s="52"/>
      <c r="N30" s="38"/>
      <c r="O30" s="39"/>
      <c r="P30" s="38"/>
      <c r="Q30" s="39"/>
      <c r="R30" s="38"/>
      <c r="S30" s="39"/>
      <c r="T30" s="51"/>
      <c r="U30" s="52"/>
      <c r="V30" s="51"/>
      <c r="W30" s="52"/>
      <c r="X30" s="51"/>
      <c r="Y30" s="52"/>
      <c r="Z30" s="51"/>
      <c r="AA30" s="52"/>
      <c r="AB30" s="51"/>
      <c r="AC30" s="52"/>
      <c r="AD30" s="51"/>
      <c r="AE30" s="52"/>
      <c r="AF30" s="51"/>
      <c r="AG30" s="52"/>
      <c r="AH30" s="51"/>
      <c r="AI30" s="52"/>
      <c r="AL30" s="48"/>
      <c r="AM30" s="10"/>
      <c r="AO30" s="31"/>
      <c r="AP30" s="8"/>
    </row>
    <row r="31" spans="1:42" ht="11.25" customHeight="1" x14ac:dyDescent="0.2">
      <c r="A31" s="58" t="s">
        <v>62</v>
      </c>
      <c r="B31" s="38">
        <f>SUM('14ATS'!B31,'13ATS'!B31)</f>
        <v>2</v>
      </c>
      <c r="C31" s="39">
        <f>SUM('14ATS'!C31,'13ATS'!C31)</f>
        <v>3</v>
      </c>
      <c r="D31" s="38">
        <f>SUM('14ATS'!D31,'13ATS'!D31)</f>
        <v>3</v>
      </c>
      <c r="E31" s="39">
        <f>SUM('14ATS'!E31,'13ATS'!E31)</f>
        <v>0</v>
      </c>
      <c r="F31" s="38">
        <f>SUM('14ATS'!F31,'13ATS'!F31)</f>
        <v>7</v>
      </c>
      <c r="G31" s="39">
        <f>SUM('14ATS'!G31,'13ATS'!G31)</f>
        <v>10</v>
      </c>
      <c r="H31" s="38">
        <f>SUM('14ATS'!H31,'13ATS'!H31)</f>
        <v>13</v>
      </c>
      <c r="I31" s="39">
        <f>SUM('14ATS'!I31,'13ATS'!I31)</f>
        <v>16</v>
      </c>
      <c r="J31" s="38">
        <f>SUM('14ATS'!J31,'13ATS'!J31)</f>
        <v>8</v>
      </c>
      <c r="K31" s="39">
        <f>SUM('14ATS'!K31,'13ATS'!K31)</f>
        <v>7</v>
      </c>
      <c r="L31" s="38">
        <f>SUM('14ATS'!L31,'13ATS'!L31)</f>
        <v>1</v>
      </c>
      <c r="M31" s="39">
        <f>SUM('14ATS'!M31,'13ATS'!M31)</f>
        <v>4</v>
      </c>
      <c r="N31" s="38">
        <f>SUM('14ATS'!N31,'13ATS'!N31)</f>
        <v>7</v>
      </c>
      <c r="O31" s="39">
        <f>SUM('14ATS'!O31,'13ATS'!O31)</f>
        <v>6</v>
      </c>
      <c r="P31" s="38">
        <f>SUM('14ATS'!P31,'13ATS'!P31)</f>
        <v>2</v>
      </c>
      <c r="Q31" s="39">
        <f>SUM('14ATS'!Q31,'13ATS'!Q31)</f>
        <v>1</v>
      </c>
      <c r="R31" s="38">
        <f>SUM('14ATS'!R31,'13ATS'!R31)</f>
        <v>4</v>
      </c>
      <c r="S31" s="39">
        <f>SUM('14ATS'!S31,'13ATS'!S31)</f>
        <v>1</v>
      </c>
      <c r="T31" s="38">
        <f>SUM('14ATS'!T31,'13ATS'!T31)</f>
        <v>15</v>
      </c>
      <c r="U31" s="39">
        <f>SUM('14ATS'!U31,'13ATS'!U31)</f>
        <v>11</v>
      </c>
      <c r="V31" s="38">
        <f>SUM('14ATS'!V31,'13ATS'!V31)</f>
        <v>12</v>
      </c>
      <c r="W31" s="39">
        <f>SUM('14ATS'!W31,'13ATS'!W31)</f>
        <v>14</v>
      </c>
      <c r="X31" s="38">
        <f>SUM('14ATS'!X31,'13ATS'!X31)</f>
        <v>5</v>
      </c>
      <c r="Y31" s="39">
        <f>SUM('14ATS'!Y31,'13ATS'!Y31)</f>
        <v>1</v>
      </c>
      <c r="Z31" s="38">
        <f>SUM('14ATS'!Z31,'13ATS'!Z31)</f>
        <v>4</v>
      </c>
      <c r="AA31" s="39">
        <f>SUM('14ATS'!AA31,'13ATS'!AA31)</f>
        <v>1</v>
      </c>
      <c r="AB31" s="38">
        <f>SUM('14ATS'!AB31,'13ATS'!AB31)</f>
        <v>11</v>
      </c>
      <c r="AC31" s="39">
        <f>SUM('14ATS'!AC31,'13ATS'!AC31)</f>
        <v>15</v>
      </c>
      <c r="AD31" s="38">
        <f>SUM('14ATS'!AD31,'13ATS'!AD31)</f>
        <v>3</v>
      </c>
      <c r="AE31" s="39">
        <f>SUM('14ATS'!AE31,'13ATS'!AE31)</f>
        <v>3</v>
      </c>
      <c r="AF31" s="38">
        <f>SUM('14ATS'!AF31,'13ATS'!AF31)</f>
        <v>1</v>
      </c>
      <c r="AG31" s="39">
        <f>SUM('14ATS'!AG31,'13ATS'!AG31)</f>
        <v>7</v>
      </c>
      <c r="AH31" s="38">
        <f>SUM('14ATS'!AH31,'13ATS'!AH31)</f>
        <v>3</v>
      </c>
      <c r="AI31" s="39">
        <f>SUM('14ATS'!AI31,'13ATS'!AI31)</f>
        <v>1</v>
      </c>
      <c r="AJ31" s="9">
        <f>SUM('14ATS'!AJ31,'13ATS'!AJ31)</f>
        <v>1</v>
      </c>
      <c r="AK31" s="9">
        <f>SUM('14ATS'!AK31,'13ATS'!AK31)</f>
        <v>1</v>
      </c>
      <c r="AL31" s="48">
        <f>SUM(B31,D31,F31,H31,J31,L31,N31,P31,R31,T31,V31,X31,Z31,AB31,AD31,AF31,AH31,AJ31)</f>
        <v>102</v>
      </c>
      <c r="AM31" s="10">
        <f>SUM(C31,E31,G31,I31,K31,M31,O31,Q31,S31,U31,W31,Y31,AA31,AC31,AE31,AG31,AI31,AK31)</f>
        <v>102</v>
      </c>
      <c r="AO31" s="31">
        <f t="shared" si="1"/>
        <v>0.5</v>
      </c>
      <c r="AP31" s="8"/>
    </row>
    <row r="32" spans="1:42" ht="11.25" customHeight="1" x14ac:dyDescent="0.2">
      <c r="A32" s="58" t="s">
        <v>63</v>
      </c>
      <c r="B32" s="38">
        <f>SUM('14ATS'!B32,'13ATS'!B32)</f>
        <v>3</v>
      </c>
      <c r="C32" s="39">
        <f>SUM('14ATS'!C32,'13ATS'!C32)</f>
        <v>2</v>
      </c>
      <c r="D32" s="38">
        <f>SUM('14ATS'!D32,'13ATS'!D32)</f>
        <v>3</v>
      </c>
      <c r="E32" s="39">
        <f>SUM('14ATS'!E32,'13ATS'!E32)</f>
        <v>3</v>
      </c>
      <c r="F32" s="38">
        <f>SUM('14ATS'!F32,'13ATS'!F32)</f>
        <v>13</v>
      </c>
      <c r="G32" s="39">
        <f>SUM('14ATS'!G32,'13ATS'!G32)</f>
        <v>5</v>
      </c>
      <c r="H32" s="38">
        <f>SUM('14ATS'!H32,'13ATS'!H32)</f>
        <v>3</v>
      </c>
      <c r="I32" s="39">
        <f>SUM('14ATS'!I32,'13ATS'!I32)</f>
        <v>3</v>
      </c>
      <c r="J32" s="38">
        <f>SUM('14ATS'!J32,'13ATS'!J32)</f>
        <v>7</v>
      </c>
      <c r="K32" s="39">
        <f>SUM('14ATS'!K32,'13ATS'!K32)</f>
        <v>13</v>
      </c>
      <c r="L32" s="38">
        <f>SUM('14ATS'!L32,'13ATS'!L32)</f>
        <v>4</v>
      </c>
      <c r="M32" s="39">
        <f>SUM('14ATS'!M32,'13ATS'!M32)</f>
        <v>2</v>
      </c>
      <c r="N32" s="38">
        <f>SUM('14ATS'!N32,'13ATS'!N32)</f>
        <v>3</v>
      </c>
      <c r="O32" s="39">
        <f>SUM('14ATS'!O32,'13ATS'!O32)</f>
        <v>6</v>
      </c>
      <c r="P32" s="38">
        <f>SUM('14ATS'!P32,'13ATS'!P32)</f>
        <v>3</v>
      </c>
      <c r="Q32" s="39">
        <f>SUM('14ATS'!Q32,'13ATS'!Q32)</f>
        <v>3</v>
      </c>
      <c r="R32" s="38">
        <f>SUM('14ATS'!R32,'13ATS'!R32)</f>
        <v>3</v>
      </c>
      <c r="S32" s="39">
        <f>SUM('14ATS'!S32,'13ATS'!S32)</f>
        <v>2</v>
      </c>
      <c r="T32" s="38">
        <f>SUM('14ATS'!T32,'13ATS'!T32)</f>
        <v>1</v>
      </c>
      <c r="U32" s="39">
        <f>SUM('14ATS'!U32,'13ATS'!U32)</f>
        <v>6</v>
      </c>
      <c r="V32" s="38">
        <f>SUM('14ATS'!V32,'13ATS'!V32)</f>
        <v>2</v>
      </c>
      <c r="W32" s="39">
        <f>SUM('14ATS'!W32,'13ATS'!W32)</f>
        <v>3</v>
      </c>
      <c r="X32" s="38">
        <f>SUM('14ATS'!X32,'13ATS'!X32)</f>
        <v>15</v>
      </c>
      <c r="Y32" s="39">
        <f>SUM('14ATS'!Y32,'13ATS'!Y32)</f>
        <v>9</v>
      </c>
      <c r="Z32" s="38">
        <f>SUM('14ATS'!Z32,'13ATS'!Z32)</f>
        <v>2</v>
      </c>
      <c r="AA32" s="39">
        <f>SUM('14ATS'!AA32,'13ATS'!AA32)</f>
        <v>4</v>
      </c>
      <c r="AB32" s="38">
        <f>SUM('14ATS'!AB32,'13ATS'!AB32)</f>
        <v>4</v>
      </c>
      <c r="AC32" s="39">
        <f>SUM('14ATS'!AC32,'13ATS'!AC32)</f>
        <v>3</v>
      </c>
      <c r="AD32" s="38">
        <f>SUM('14ATS'!AD32,'13ATS'!AD32)</f>
        <v>10</v>
      </c>
      <c r="AE32" s="39">
        <f>SUM('14ATS'!AE32,'13ATS'!AE32)</f>
        <v>12</v>
      </c>
      <c r="AF32" s="38">
        <f>SUM('14ATS'!AF32,'13ATS'!AF32)</f>
        <v>2</v>
      </c>
      <c r="AG32" s="39">
        <f>SUM('14ATS'!AG32,'13ATS'!AG32)</f>
        <v>1</v>
      </c>
      <c r="AH32" s="38">
        <f>SUM('14ATS'!AH32,'13ATS'!AH32)</f>
        <v>3</v>
      </c>
      <c r="AI32" s="39">
        <f>SUM('14ATS'!AI32,'13ATS'!AI32)</f>
        <v>4</v>
      </c>
      <c r="AJ32" s="9">
        <f>SUM('14ATS'!AJ32,'13ATS'!AJ32)</f>
        <v>14</v>
      </c>
      <c r="AK32" s="9">
        <f>SUM('14ATS'!AK32,'13ATS'!AK32)</f>
        <v>14</v>
      </c>
      <c r="AL32" s="48">
        <f>SUM(B32,D32,F32,H32,J32,L32,N32,P32,R32,T32,V32,X32,Z32,AB32,AD32,AF32,AH32,AJ32)</f>
        <v>95</v>
      </c>
      <c r="AM32" s="10">
        <f>SUM(C32,E32,G32,I32,K32,M32,O32,Q32,S32,U32,W32,Y32,AA32,AC32,AE32,AG32,AI32,AK32)</f>
        <v>95</v>
      </c>
      <c r="AO32" s="31">
        <f t="shared" si="1"/>
        <v>0.5</v>
      </c>
      <c r="AP32" s="8"/>
    </row>
    <row r="33" spans="1:42" ht="11.25" customHeight="1" x14ac:dyDescent="0.2">
      <c r="A33" s="58" t="s">
        <v>65</v>
      </c>
      <c r="B33" s="38">
        <f>SUM('14ATS'!B33,'13ATS'!B33)</f>
        <v>19</v>
      </c>
      <c r="C33" s="39">
        <f>SUM('14ATS'!C33,'13ATS'!C33)</f>
        <v>15</v>
      </c>
      <c r="D33" s="38">
        <f>SUM('14ATS'!D33,'13ATS'!D33)</f>
        <v>14</v>
      </c>
      <c r="E33" s="39">
        <f>SUM('14ATS'!E33,'13ATS'!E33)</f>
        <v>21</v>
      </c>
      <c r="F33" s="38">
        <f>SUM('14ATS'!F33,'13ATS'!F33)</f>
        <v>4</v>
      </c>
      <c r="G33" s="39">
        <f>SUM('14ATS'!G33,'13ATS'!G33)</f>
        <v>7</v>
      </c>
      <c r="H33" s="38">
        <f>SUM('14ATS'!H33,'13ATS'!H33)</f>
        <v>4</v>
      </c>
      <c r="I33" s="39">
        <f>SUM('14ATS'!I33,'13ATS'!I33)</f>
        <v>6</v>
      </c>
      <c r="J33" s="38">
        <f>SUM('14ATS'!J33,'13ATS'!J33)</f>
        <v>5</v>
      </c>
      <c r="K33" s="39">
        <f>SUM('14ATS'!K33,'13ATS'!K33)</f>
        <v>5</v>
      </c>
      <c r="L33" s="38">
        <f>SUM('14ATS'!L33,'13ATS'!L33)</f>
        <v>23</v>
      </c>
      <c r="M33" s="39">
        <f>SUM('14ATS'!M33,'13ATS'!M33)</f>
        <v>15</v>
      </c>
      <c r="N33" s="38">
        <f>SUM('14ATS'!N33,'13ATS'!N33)</f>
        <v>13</v>
      </c>
      <c r="O33" s="39">
        <f>SUM('14ATS'!O33,'13ATS'!O33)</f>
        <v>14</v>
      </c>
      <c r="P33" s="38">
        <f>SUM('14ATS'!P33,'13ATS'!P33)</f>
        <v>20</v>
      </c>
      <c r="Q33" s="39">
        <f>SUM('14ATS'!Q33,'13ATS'!Q33)</f>
        <v>15</v>
      </c>
      <c r="R33" s="38">
        <f>SUM('14ATS'!R33,'13ATS'!R33)</f>
        <v>15</v>
      </c>
      <c r="S33" s="39">
        <f>SUM('14ATS'!S33,'13ATS'!S33)</f>
        <v>19</v>
      </c>
      <c r="T33" s="38">
        <f>SUM('14ATS'!T33,'13ATS'!T33)</f>
        <v>10</v>
      </c>
      <c r="U33" s="39">
        <f>SUM('14ATS'!U33,'13ATS'!U33)</f>
        <v>7</v>
      </c>
      <c r="V33" s="38">
        <f>SUM('14ATS'!V33,'13ATS'!V33)</f>
        <v>6</v>
      </c>
      <c r="W33" s="39">
        <f>SUM('14ATS'!W33,'13ATS'!W33)</f>
        <v>7</v>
      </c>
      <c r="X33" s="38">
        <f>SUM('14ATS'!X33,'13ATS'!X33)</f>
        <v>7</v>
      </c>
      <c r="Y33" s="39">
        <f>SUM('14ATS'!Y33,'13ATS'!Y33)</f>
        <v>10</v>
      </c>
      <c r="Z33" s="38">
        <f>SUM('14ATS'!Z33,'13ATS'!Z33)</f>
        <v>23</v>
      </c>
      <c r="AA33" s="39">
        <f>SUM('14ATS'!AA33,'13ATS'!AA33)</f>
        <v>15</v>
      </c>
      <c r="AB33" s="38">
        <f>SUM('14ATS'!AB33,'13ATS'!AB33)</f>
        <v>9</v>
      </c>
      <c r="AC33" s="39">
        <f>SUM('14ATS'!AC33,'13ATS'!AC33)</f>
        <v>4</v>
      </c>
      <c r="AD33" s="38">
        <f>SUM('14ATS'!AD33,'13ATS'!AD33)</f>
        <v>5</v>
      </c>
      <c r="AE33" s="39">
        <f>SUM('14ATS'!AE33,'13ATS'!AE33)</f>
        <v>11</v>
      </c>
      <c r="AF33" s="38">
        <f>SUM('14ATS'!AF33,'13ATS'!AF33)</f>
        <v>22</v>
      </c>
      <c r="AG33" s="39">
        <f>SUM('14ATS'!AG33,'13ATS'!AG33)</f>
        <v>17</v>
      </c>
      <c r="AH33" s="38">
        <f>SUM('14ATS'!AH33,'13ATS'!AH33)</f>
        <v>12</v>
      </c>
      <c r="AI33" s="39">
        <f>SUM('14ATS'!AI33,'13ATS'!AI33)</f>
        <v>21</v>
      </c>
      <c r="AJ33" s="9">
        <f>SUM('14ATS'!AJ33,'13ATS'!AJ33)</f>
        <v>6</v>
      </c>
      <c r="AK33" s="9">
        <f>SUM('14ATS'!AK33,'13ATS'!AK33)</f>
        <v>8</v>
      </c>
      <c r="AL33" s="48">
        <f>0.5*SUM(B33,D33,F33,H33,J33,L33,N33,P33,R33,T33,V33,X33,Z33,AB33,AD33,AF33,AH33,AJ33)</f>
        <v>108.5</v>
      </c>
      <c r="AM33" s="10">
        <f>0.5*SUM(C33,E33,G33,I33,K33,M33,O33,Q33,S33,U33,W33,Y33,AA33,AC33,AE33,AG33,AI33,AK33)</f>
        <v>108.5</v>
      </c>
      <c r="AO33" s="31">
        <f t="shared" si="1"/>
        <v>0.5</v>
      </c>
      <c r="AP33" s="8"/>
    </row>
    <row r="34" spans="1:42" ht="6.75" customHeight="1" x14ac:dyDescent="0.2">
      <c r="A34" s="60"/>
      <c r="B34" s="42"/>
      <c r="C34" s="43"/>
      <c r="D34" s="46"/>
      <c r="E34" s="47"/>
      <c r="F34" s="46"/>
      <c r="G34" s="47"/>
      <c r="H34" s="42"/>
      <c r="I34" s="43"/>
      <c r="J34" s="46"/>
      <c r="K34" s="47"/>
      <c r="L34" s="46"/>
      <c r="M34" s="47"/>
      <c r="N34" s="46"/>
      <c r="O34" s="47"/>
      <c r="P34" s="46"/>
      <c r="Q34" s="47"/>
      <c r="R34" s="46"/>
      <c r="S34" s="47"/>
      <c r="T34" s="42"/>
      <c r="U34" s="43"/>
      <c r="V34" s="42"/>
      <c r="W34" s="43"/>
      <c r="X34" s="42"/>
      <c r="Y34" s="43"/>
      <c r="Z34" s="42"/>
      <c r="AA34" s="43"/>
      <c r="AB34" s="42"/>
      <c r="AC34" s="43"/>
      <c r="AD34" s="42"/>
      <c r="AE34" s="43"/>
      <c r="AF34" s="42"/>
      <c r="AG34" s="43"/>
      <c r="AH34" s="46"/>
      <c r="AI34" s="47"/>
      <c r="AJ34" s="15"/>
      <c r="AK34" s="15"/>
      <c r="AL34" s="49"/>
      <c r="AM34" s="16"/>
      <c r="AN34" s="19"/>
      <c r="AO34" s="33"/>
      <c r="AP34" s="8"/>
    </row>
    <row r="35" spans="1:42" x14ac:dyDescent="0.2">
      <c r="B35" s="12"/>
      <c r="H35" s="12"/>
      <c r="N35" s="13"/>
      <c r="X35" s="12"/>
      <c r="Z35" s="12"/>
    </row>
  </sheetData>
  <mergeCells count="19">
    <mergeCell ref="L2:M2"/>
    <mergeCell ref="AL2:A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zoomScaleNormal="100" workbookViewId="0">
      <selection activeCell="D37" sqref="D37"/>
    </sheetView>
  </sheetViews>
  <sheetFormatPr defaultRowHeight="11.25" x14ac:dyDescent="0.2"/>
  <cols>
    <col min="1" max="1" width="20.85546875" style="1" customWidth="1"/>
    <col min="2" max="3" width="3.85546875" style="2" customWidth="1"/>
    <col min="4" max="7" width="3.85546875" style="9" customWidth="1"/>
    <col min="8" max="9" width="3.85546875" style="2" customWidth="1"/>
    <col min="10" max="19" width="3.85546875" style="9" customWidth="1"/>
    <col min="20" max="33" width="3.85546875" style="2" customWidth="1"/>
    <col min="34" max="35" width="3.85546875" style="9" customWidth="1"/>
    <col min="36" max="37" width="3.85546875" style="2" customWidth="1"/>
    <col min="38" max="39" width="5.28515625" style="8" customWidth="1"/>
    <col min="40" max="40" width="1.7109375" style="8" customWidth="1"/>
    <col min="41" max="41" width="7.85546875" style="4" customWidth="1"/>
    <col min="42" max="16384" width="9.140625" style="1"/>
  </cols>
  <sheetData>
    <row r="1" spans="1:42" ht="6.75" customHeight="1" x14ac:dyDescent="0.2">
      <c r="B1" s="9"/>
      <c r="C1" s="9"/>
      <c r="H1" s="9"/>
      <c r="I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J1" s="9"/>
      <c r="AK1" s="9"/>
      <c r="AO1" s="3"/>
      <c r="AP1" s="8"/>
    </row>
    <row r="2" spans="1:42" x14ac:dyDescent="0.2">
      <c r="A2" s="24"/>
      <c r="B2" s="68" t="s">
        <v>39</v>
      </c>
      <c r="C2" s="69"/>
      <c r="D2" s="68" t="s">
        <v>2</v>
      </c>
      <c r="E2" s="69"/>
      <c r="F2" s="68" t="s">
        <v>40</v>
      </c>
      <c r="G2" s="69"/>
      <c r="H2" s="68" t="s">
        <v>41</v>
      </c>
      <c r="I2" s="69"/>
      <c r="J2" s="68" t="s">
        <v>42</v>
      </c>
      <c r="K2" s="69"/>
      <c r="L2" s="68" t="s">
        <v>43</v>
      </c>
      <c r="M2" s="69"/>
      <c r="N2" s="68" t="s">
        <v>44</v>
      </c>
      <c r="O2" s="69"/>
      <c r="P2" s="68" t="s">
        <v>11</v>
      </c>
      <c r="Q2" s="69"/>
      <c r="R2" s="68" t="s">
        <v>45</v>
      </c>
      <c r="S2" s="69"/>
      <c r="T2" s="68" t="s">
        <v>46</v>
      </c>
      <c r="U2" s="69"/>
      <c r="V2" s="68" t="s">
        <v>12</v>
      </c>
      <c r="W2" s="69"/>
      <c r="X2" s="68" t="s">
        <v>47</v>
      </c>
      <c r="Y2" s="69"/>
      <c r="Z2" s="68" t="s">
        <v>48</v>
      </c>
      <c r="AA2" s="69"/>
      <c r="AB2" s="68" t="s">
        <v>49</v>
      </c>
      <c r="AC2" s="69"/>
      <c r="AD2" s="68" t="s">
        <v>50</v>
      </c>
      <c r="AE2" s="69"/>
      <c r="AF2" s="68" t="s">
        <v>14</v>
      </c>
      <c r="AG2" s="69"/>
      <c r="AH2" s="68" t="s">
        <v>51</v>
      </c>
      <c r="AI2" s="69"/>
      <c r="AJ2" s="72" t="s">
        <v>52</v>
      </c>
      <c r="AK2" s="69"/>
      <c r="AL2" s="70" t="s">
        <v>3</v>
      </c>
      <c r="AM2" s="71"/>
      <c r="AN2" s="21"/>
      <c r="AO2" s="53" t="s">
        <v>69</v>
      </c>
      <c r="AP2" s="20"/>
    </row>
    <row r="3" spans="1:42" x14ac:dyDescent="0.2">
      <c r="A3" s="27" t="s">
        <v>13</v>
      </c>
      <c r="B3" s="34" t="s">
        <v>0</v>
      </c>
      <c r="C3" s="35" t="s">
        <v>1</v>
      </c>
      <c r="D3" s="34" t="s">
        <v>0</v>
      </c>
      <c r="E3" s="35" t="s">
        <v>1</v>
      </c>
      <c r="F3" s="34" t="s">
        <v>0</v>
      </c>
      <c r="G3" s="35" t="s">
        <v>1</v>
      </c>
      <c r="H3" s="34" t="s">
        <v>0</v>
      </c>
      <c r="I3" s="35" t="s">
        <v>1</v>
      </c>
      <c r="J3" s="34" t="s">
        <v>0</v>
      </c>
      <c r="K3" s="35" t="s">
        <v>1</v>
      </c>
      <c r="L3" s="34" t="s">
        <v>0</v>
      </c>
      <c r="M3" s="35" t="s">
        <v>1</v>
      </c>
      <c r="N3" s="34" t="s">
        <v>0</v>
      </c>
      <c r="O3" s="35" t="s">
        <v>1</v>
      </c>
      <c r="P3" s="34" t="s">
        <v>0</v>
      </c>
      <c r="Q3" s="35" t="s">
        <v>1</v>
      </c>
      <c r="R3" s="34" t="s">
        <v>0</v>
      </c>
      <c r="S3" s="35" t="s">
        <v>1</v>
      </c>
      <c r="T3" s="34" t="s">
        <v>0</v>
      </c>
      <c r="U3" s="35" t="s">
        <v>1</v>
      </c>
      <c r="V3" s="34" t="s">
        <v>0</v>
      </c>
      <c r="W3" s="35" t="s">
        <v>1</v>
      </c>
      <c r="X3" s="34" t="s">
        <v>0</v>
      </c>
      <c r="Y3" s="35" t="s">
        <v>1</v>
      </c>
      <c r="Z3" s="34" t="s">
        <v>0</v>
      </c>
      <c r="AA3" s="35" t="s">
        <v>1</v>
      </c>
      <c r="AB3" s="34" t="s">
        <v>0</v>
      </c>
      <c r="AC3" s="35" t="s">
        <v>1</v>
      </c>
      <c r="AD3" s="34" t="s">
        <v>0</v>
      </c>
      <c r="AE3" s="35" t="s">
        <v>1</v>
      </c>
      <c r="AF3" s="34" t="s">
        <v>0</v>
      </c>
      <c r="AG3" s="35" t="s">
        <v>1</v>
      </c>
      <c r="AH3" s="34" t="s">
        <v>0</v>
      </c>
      <c r="AI3" s="35" t="s">
        <v>1</v>
      </c>
      <c r="AJ3" s="11" t="s">
        <v>0</v>
      </c>
      <c r="AK3" s="35" t="s">
        <v>1</v>
      </c>
      <c r="AL3" s="48" t="s">
        <v>0</v>
      </c>
      <c r="AM3" s="10" t="s">
        <v>1</v>
      </c>
      <c r="AN3" s="10"/>
      <c r="AO3" s="26"/>
      <c r="AP3" s="10"/>
    </row>
    <row r="4" spans="1:42" ht="11.25" customHeight="1" x14ac:dyDescent="0.2">
      <c r="A4" s="28" t="s">
        <v>3</v>
      </c>
      <c r="B4" s="36">
        <v>13</v>
      </c>
      <c r="C4" s="37">
        <v>9</v>
      </c>
      <c r="D4" s="36">
        <v>10</v>
      </c>
      <c r="E4" s="37">
        <v>12</v>
      </c>
      <c r="F4" s="36">
        <v>11</v>
      </c>
      <c r="G4" s="37">
        <v>13</v>
      </c>
      <c r="H4" s="36">
        <v>11</v>
      </c>
      <c r="I4" s="37">
        <v>12</v>
      </c>
      <c r="J4" s="36">
        <v>11</v>
      </c>
      <c r="K4" s="37">
        <v>11</v>
      </c>
      <c r="L4" s="36">
        <v>15</v>
      </c>
      <c r="M4" s="37">
        <v>10</v>
      </c>
      <c r="N4" s="36">
        <v>13</v>
      </c>
      <c r="O4" s="37">
        <v>12</v>
      </c>
      <c r="P4" s="36">
        <v>13</v>
      </c>
      <c r="Q4" s="37">
        <v>9</v>
      </c>
      <c r="R4" s="36">
        <v>10</v>
      </c>
      <c r="S4" s="37">
        <v>12</v>
      </c>
      <c r="T4" s="36">
        <v>11</v>
      </c>
      <c r="U4" s="37">
        <v>14</v>
      </c>
      <c r="V4" s="36">
        <v>10</v>
      </c>
      <c r="W4" s="37">
        <v>12</v>
      </c>
      <c r="X4" s="36">
        <v>12</v>
      </c>
      <c r="Y4" s="37">
        <v>10</v>
      </c>
      <c r="Z4" s="36">
        <v>14</v>
      </c>
      <c r="AA4" s="37">
        <v>10</v>
      </c>
      <c r="AB4" s="36">
        <v>12</v>
      </c>
      <c r="AC4" s="37">
        <v>11</v>
      </c>
      <c r="AD4" s="36">
        <v>10</v>
      </c>
      <c r="AE4" s="37">
        <v>12</v>
      </c>
      <c r="AF4" s="36">
        <v>11</v>
      </c>
      <c r="AG4" s="37">
        <v>14</v>
      </c>
      <c r="AH4" s="36">
        <v>8</v>
      </c>
      <c r="AI4" s="37">
        <v>14</v>
      </c>
      <c r="AJ4" s="22">
        <v>12</v>
      </c>
      <c r="AK4" s="37">
        <v>10</v>
      </c>
      <c r="AL4" s="50">
        <f>SUM(B4,D4,F4,H4,J4,L4,N4,P4,R4,T4,V4,X4,Z4,AB4,AD4,AF4,AH4,AJ4)</f>
        <v>207</v>
      </c>
      <c r="AM4" s="17">
        <f>SUM(C4,E4,G4,I4,K4,M4,O4,Q4,S4,U4,W4,Y4,AA4,AC4,AE4,AG4,AI4,AK4)</f>
        <v>207</v>
      </c>
      <c r="AN4" s="18"/>
      <c r="AO4" s="29">
        <f t="shared" ref="AO4:AO7" si="0">AL4/SUM(AL4:AM4)</f>
        <v>0.5</v>
      </c>
      <c r="AP4" s="8"/>
    </row>
    <row r="5" spans="1:42" ht="6" customHeight="1" x14ac:dyDescent="0.2">
      <c r="A5" s="30"/>
      <c r="B5" s="38"/>
      <c r="C5" s="39"/>
      <c r="D5" s="38"/>
      <c r="E5" s="39"/>
      <c r="F5" s="38"/>
      <c r="G5" s="39"/>
      <c r="H5" s="38"/>
      <c r="I5" s="39"/>
      <c r="J5" s="38"/>
      <c r="K5" s="39"/>
      <c r="L5" s="38"/>
      <c r="M5" s="39"/>
      <c r="N5" s="38"/>
      <c r="O5" s="39"/>
      <c r="P5" s="38"/>
      <c r="Q5" s="39"/>
      <c r="R5" s="38"/>
      <c r="S5" s="39"/>
      <c r="T5" s="38"/>
      <c r="U5" s="39"/>
      <c r="V5" s="51"/>
      <c r="W5" s="52"/>
      <c r="X5" s="51"/>
      <c r="Y5" s="52"/>
      <c r="Z5" s="51"/>
      <c r="AA5" s="52"/>
      <c r="AB5" s="51"/>
      <c r="AC5" s="52"/>
      <c r="AD5" s="51"/>
      <c r="AE5" s="52"/>
      <c r="AF5" s="38"/>
      <c r="AG5" s="39"/>
      <c r="AH5" s="38"/>
      <c r="AI5" s="39"/>
      <c r="AK5" s="52"/>
      <c r="AL5" s="48"/>
      <c r="AM5" s="10"/>
      <c r="AO5" s="31"/>
      <c r="AP5" s="8"/>
    </row>
    <row r="6" spans="1:42" ht="11.25" customHeight="1" x14ac:dyDescent="0.2">
      <c r="A6" s="30" t="s">
        <v>34</v>
      </c>
      <c r="B6" s="38">
        <v>6</v>
      </c>
      <c r="C6" s="39">
        <v>6</v>
      </c>
      <c r="D6" s="38">
        <v>5</v>
      </c>
      <c r="E6" s="39">
        <v>7</v>
      </c>
      <c r="F6" s="38">
        <v>8</v>
      </c>
      <c r="G6" s="39">
        <v>10</v>
      </c>
      <c r="H6" s="38">
        <v>9</v>
      </c>
      <c r="I6" s="39">
        <v>9</v>
      </c>
      <c r="J6" s="38">
        <v>8</v>
      </c>
      <c r="K6" s="39">
        <v>9</v>
      </c>
      <c r="L6" s="38">
        <v>8</v>
      </c>
      <c r="M6" s="39">
        <v>5</v>
      </c>
      <c r="N6" s="38">
        <v>10</v>
      </c>
      <c r="O6" s="39">
        <v>9</v>
      </c>
      <c r="P6" s="38">
        <v>7</v>
      </c>
      <c r="Q6" s="39">
        <v>6</v>
      </c>
      <c r="R6" s="38">
        <v>5</v>
      </c>
      <c r="S6" s="39">
        <v>5</v>
      </c>
      <c r="T6" s="38">
        <v>7</v>
      </c>
      <c r="U6" s="39">
        <v>10</v>
      </c>
      <c r="V6" s="38">
        <v>7</v>
      </c>
      <c r="W6" s="39">
        <v>9</v>
      </c>
      <c r="X6" s="38">
        <v>11</v>
      </c>
      <c r="Y6" s="39">
        <v>4</v>
      </c>
      <c r="Z6" s="38">
        <v>6</v>
      </c>
      <c r="AA6" s="39">
        <v>6</v>
      </c>
      <c r="AB6" s="38">
        <v>8</v>
      </c>
      <c r="AC6" s="39">
        <v>9</v>
      </c>
      <c r="AD6" s="38">
        <v>6</v>
      </c>
      <c r="AE6" s="39">
        <v>9</v>
      </c>
      <c r="AF6" s="38">
        <v>7</v>
      </c>
      <c r="AG6" s="39">
        <v>6</v>
      </c>
      <c r="AH6" s="38">
        <v>2</v>
      </c>
      <c r="AI6" s="39">
        <v>10</v>
      </c>
      <c r="AJ6" s="9">
        <v>9</v>
      </c>
      <c r="AK6" s="39">
        <v>6</v>
      </c>
      <c r="AL6" s="48">
        <f>SUM(B6,D6,F6,H6,J6,L6,N6,P6,R6,T6,V6,X6,Z6,AB6,AD6,AF6,AH6,AJ6)</f>
        <v>129</v>
      </c>
      <c r="AM6" s="10">
        <f>SUM(C6,E6,G6,I6,K6,M6,O6,Q6,S6,U6,W6,Y6,AA6,AC6,AE6,AG6,AI6,AK6)</f>
        <v>135</v>
      </c>
      <c r="AO6" s="31">
        <f t="shared" si="0"/>
        <v>0.48863636363636365</v>
      </c>
      <c r="AP6" s="8"/>
    </row>
    <row r="7" spans="1:42" ht="11.25" customHeight="1" x14ac:dyDescent="0.2">
      <c r="A7" s="30" t="s">
        <v>35</v>
      </c>
      <c r="B7" s="38">
        <v>7</v>
      </c>
      <c r="C7" s="39">
        <v>3</v>
      </c>
      <c r="D7" s="38">
        <v>5</v>
      </c>
      <c r="E7" s="39">
        <v>5</v>
      </c>
      <c r="F7" s="38">
        <v>3</v>
      </c>
      <c r="G7" s="39">
        <v>3</v>
      </c>
      <c r="H7" s="38">
        <v>2</v>
      </c>
      <c r="I7" s="39">
        <v>3</v>
      </c>
      <c r="J7" s="38">
        <v>3</v>
      </c>
      <c r="K7" s="39">
        <v>2</v>
      </c>
      <c r="L7" s="38">
        <v>7</v>
      </c>
      <c r="M7" s="39">
        <v>5</v>
      </c>
      <c r="N7" s="38">
        <v>3</v>
      </c>
      <c r="O7" s="39">
        <v>3</v>
      </c>
      <c r="P7" s="38">
        <v>6</v>
      </c>
      <c r="Q7" s="39">
        <v>3</v>
      </c>
      <c r="R7" s="38">
        <v>5</v>
      </c>
      <c r="S7" s="39">
        <v>7</v>
      </c>
      <c r="T7" s="38">
        <v>4</v>
      </c>
      <c r="U7" s="39">
        <v>4</v>
      </c>
      <c r="V7" s="38">
        <v>3</v>
      </c>
      <c r="W7" s="39">
        <v>3</v>
      </c>
      <c r="X7" s="38">
        <v>1</v>
      </c>
      <c r="Y7" s="39">
        <v>6</v>
      </c>
      <c r="Z7" s="38">
        <v>8</v>
      </c>
      <c r="AA7" s="39">
        <v>4</v>
      </c>
      <c r="AB7" s="38">
        <v>4</v>
      </c>
      <c r="AC7" s="39">
        <v>2</v>
      </c>
      <c r="AD7" s="38">
        <v>4</v>
      </c>
      <c r="AE7" s="39">
        <v>3</v>
      </c>
      <c r="AF7" s="38">
        <v>4</v>
      </c>
      <c r="AG7" s="39">
        <v>8</v>
      </c>
      <c r="AH7" s="38">
        <v>6</v>
      </c>
      <c r="AI7" s="39">
        <v>4</v>
      </c>
      <c r="AJ7" s="9">
        <v>3</v>
      </c>
      <c r="AK7" s="39">
        <v>4</v>
      </c>
      <c r="AL7" s="48">
        <f>SUM(B7,D7,F7,H7,J7,L7,N7,P7,R7,T7,V7,X7,Z7,AB7,AD7,AF7,AH7,AJ7)</f>
        <v>78</v>
      </c>
      <c r="AM7" s="10">
        <f>SUM(C7,E7,G7,I7,K7,M7,O7,Q7,S7,U7,W7,Y7,AA7,AC7,AE7,AG7,AI7,AK7)</f>
        <v>72</v>
      </c>
      <c r="AO7" s="31">
        <f t="shared" si="0"/>
        <v>0.52</v>
      </c>
      <c r="AP7" s="8"/>
    </row>
    <row r="8" spans="1:42" ht="6" customHeight="1" x14ac:dyDescent="0.2">
      <c r="A8" s="30"/>
      <c r="B8" s="38"/>
      <c r="C8" s="39"/>
      <c r="D8" s="38"/>
      <c r="E8" s="39"/>
      <c r="F8" s="38"/>
      <c r="G8" s="39"/>
      <c r="H8" s="38"/>
      <c r="I8" s="39"/>
      <c r="J8" s="38"/>
      <c r="K8" s="39"/>
      <c r="L8" s="38"/>
      <c r="M8" s="39"/>
      <c r="N8" s="38"/>
      <c r="O8" s="39"/>
      <c r="P8" s="38"/>
      <c r="Q8" s="39"/>
      <c r="R8" s="38"/>
      <c r="S8" s="39"/>
      <c r="T8" s="51"/>
      <c r="U8" s="52"/>
      <c r="V8" s="51"/>
      <c r="W8" s="52"/>
      <c r="X8" s="51"/>
      <c r="Y8" s="52"/>
      <c r="Z8" s="51"/>
      <c r="AA8" s="52"/>
      <c r="AB8" s="51"/>
      <c r="AC8" s="52"/>
      <c r="AD8" s="51"/>
      <c r="AE8" s="52"/>
      <c r="AF8" s="38"/>
      <c r="AG8" s="39"/>
      <c r="AH8" s="38"/>
      <c r="AI8" s="39"/>
      <c r="AK8" s="52"/>
      <c r="AL8" s="48"/>
      <c r="AM8" s="10"/>
      <c r="AO8" s="31"/>
      <c r="AP8" s="8"/>
    </row>
    <row r="9" spans="1:42" ht="11.25" customHeight="1" x14ac:dyDescent="0.2">
      <c r="A9" s="30" t="s">
        <v>4</v>
      </c>
      <c r="B9" s="38">
        <v>7</v>
      </c>
      <c r="C9" s="39">
        <v>5</v>
      </c>
      <c r="D9" s="38">
        <v>2</v>
      </c>
      <c r="E9" s="39">
        <v>6</v>
      </c>
      <c r="F9" s="38">
        <v>5</v>
      </c>
      <c r="G9" s="39">
        <v>7</v>
      </c>
      <c r="H9" s="38">
        <v>6</v>
      </c>
      <c r="I9" s="39">
        <v>10</v>
      </c>
      <c r="J9" s="38">
        <v>7</v>
      </c>
      <c r="K9" s="39">
        <v>6</v>
      </c>
      <c r="L9" s="38">
        <v>10</v>
      </c>
      <c r="M9" s="39">
        <v>5</v>
      </c>
      <c r="N9" s="38">
        <v>9</v>
      </c>
      <c r="O9" s="39">
        <v>12</v>
      </c>
      <c r="P9" s="38">
        <v>4</v>
      </c>
      <c r="Q9" s="39">
        <v>1</v>
      </c>
      <c r="R9" s="38">
        <v>1</v>
      </c>
      <c r="S9" s="39">
        <v>0</v>
      </c>
      <c r="T9" s="38">
        <v>11</v>
      </c>
      <c r="U9" s="39">
        <v>14</v>
      </c>
      <c r="V9" s="38">
        <v>1</v>
      </c>
      <c r="W9" s="39">
        <v>1</v>
      </c>
      <c r="X9" s="38">
        <v>5</v>
      </c>
      <c r="Y9" s="39">
        <v>7</v>
      </c>
      <c r="Z9" s="38">
        <v>5</v>
      </c>
      <c r="AA9" s="39">
        <v>4</v>
      </c>
      <c r="AB9" s="38">
        <v>9</v>
      </c>
      <c r="AC9" s="39">
        <v>8</v>
      </c>
      <c r="AD9" s="38">
        <v>3</v>
      </c>
      <c r="AE9" s="39">
        <v>3</v>
      </c>
      <c r="AF9" s="38">
        <v>9</v>
      </c>
      <c r="AG9" s="39">
        <v>10</v>
      </c>
      <c r="AH9" s="38">
        <v>5</v>
      </c>
      <c r="AI9" s="39">
        <v>6</v>
      </c>
      <c r="AJ9" s="9">
        <v>0</v>
      </c>
      <c r="AK9" s="39">
        <v>3</v>
      </c>
      <c r="AL9" s="48">
        <f>SUM(B9,D9,F9,H9,J9,L9,N9,P9,R9,T9,V9,X9,Z9,AB9,AD9,AF9,AH9,AJ9)</f>
        <v>99</v>
      </c>
      <c r="AM9" s="10">
        <f>SUM(C9,E9,G9,I9,K9,M9,O9,Q9,S9,U9,W9,Y9,AA9,AC9,AE9,AG9,AI9,AK9)</f>
        <v>108</v>
      </c>
      <c r="AO9" s="31">
        <f>AL9/SUM(AL9:AM9)</f>
        <v>0.47826086956521741</v>
      </c>
      <c r="AP9" s="8"/>
    </row>
    <row r="10" spans="1:42" ht="11.25" customHeight="1" x14ac:dyDescent="0.2">
      <c r="A10" s="30" t="s">
        <v>5</v>
      </c>
      <c r="B10" s="38">
        <v>6</v>
      </c>
      <c r="C10" s="39">
        <v>4</v>
      </c>
      <c r="D10" s="38">
        <v>8</v>
      </c>
      <c r="E10" s="39">
        <v>6</v>
      </c>
      <c r="F10" s="38">
        <v>6</v>
      </c>
      <c r="G10" s="39">
        <v>6</v>
      </c>
      <c r="H10" s="38">
        <v>5</v>
      </c>
      <c r="I10" s="39">
        <v>2</v>
      </c>
      <c r="J10" s="38">
        <v>4</v>
      </c>
      <c r="K10" s="39">
        <v>5</v>
      </c>
      <c r="L10" s="38">
        <v>5</v>
      </c>
      <c r="M10" s="39">
        <v>5</v>
      </c>
      <c r="N10" s="38">
        <v>4</v>
      </c>
      <c r="O10" s="39">
        <v>0</v>
      </c>
      <c r="P10" s="38">
        <v>9</v>
      </c>
      <c r="Q10" s="39">
        <v>8</v>
      </c>
      <c r="R10" s="38">
        <v>9</v>
      </c>
      <c r="S10" s="39">
        <v>12</v>
      </c>
      <c r="T10" s="38">
        <v>0</v>
      </c>
      <c r="U10" s="39">
        <v>0</v>
      </c>
      <c r="V10" s="38">
        <v>9</v>
      </c>
      <c r="W10" s="39">
        <v>11</v>
      </c>
      <c r="X10" s="38">
        <v>7</v>
      </c>
      <c r="Y10" s="39">
        <v>3</v>
      </c>
      <c r="Z10" s="38">
        <v>9</v>
      </c>
      <c r="AA10" s="39">
        <v>6</v>
      </c>
      <c r="AB10" s="38">
        <v>3</v>
      </c>
      <c r="AC10" s="39">
        <v>3</v>
      </c>
      <c r="AD10" s="38">
        <v>7</v>
      </c>
      <c r="AE10" s="39">
        <v>9</v>
      </c>
      <c r="AF10" s="38">
        <v>2</v>
      </c>
      <c r="AG10" s="39">
        <v>4</v>
      </c>
      <c r="AH10" s="38">
        <v>3</v>
      </c>
      <c r="AI10" s="39">
        <v>8</v>
      </c>
      <c r="AJ10" s="9">
        <v>12</v>
      </c>
      <c r="AK10" s="39">
        <v>7</v>
      </c>
      <c r="AL10" s="48">
        <f>SUM(B10,D10,F10,H10,J10,L10,N10,P10,R10,T10,V10,X10,Z10,AB10,AD10,AF10,AH10,AJ10)</f>
        <v>108</v>
      </c>
      <c r="AM10" s="10">
        <f>SUM(C10,E10,G10,I10,K10,M10,O10,Q10,S10,U10,W10,Y10,AA10,AC10,AE10,AG10,AI10,AK10)</f>
        <v>99</v>
      </c>
      <c r="AO10" s="31">
        <f t="shared" ref="AO10:AO33" si="1">AL10/SUM(AL10:AM10)</f>
        <v>0.52173913043478259</v>
      </c>
      <c r="AP10" s="8"/>
    </row>
    <row r="11" spans="1:42" ht="6" customHeight="1" x14ac:dyDescent="0.2">
      <c r="A11" s="30"/>
      <c r="B11" s="38"/>
      <c r="C11" s="39"/>
      <c r="D11" s="38"/>
      <c r="E11" s="39"/>
      <c r="F11" s="38"/>
      <c r="G11" s="39"/>
      <c r="H11" s="38"/>
      <c r="I11" s="39"/>
      <c r="J11" s="38"/>
      <c r="K11" s="39"/>
      <c r="L11" s="38"/>
      <c r="M11" s="39"/>
      <c r="N11" s="38"/>
      <c r="O11" s="39"/>
      <c r="P11" s="38"/>
      <c r="Q11" s="39"/>
      <c r="R11" s="38"/>
      <c r="S11" s="39"/>
      <c r="T11" s="51"/>
      <c r="U11" s="52"/>
      <c r="V11" s="51"/>
      <c r="W11" s="52"/>
      <c r="X11" s="51"/>
      <c r="Y11" s="52"/>
      <c r="Z11" s="51"/>
      <c r="AA11" s="52"/>
      <c r="AB11" s="51"/>
      <c r="AC11" s="52"/>
      <c r="AD11" s="51"/>
      <c r="AE11" s="52"/>
      <c r="AF11" s="38"/>
      <c r="AG11" s="39"/>
      <c r="AH11" s="38"/>
      <c r="AI11" s="39"/>
      <c r="AK11" s="52"/>
      <c r="AL11" s="48"/>
      <c r="AM11" s="10"/>
      <c r="AO11" s="31"/>
      <c r="AP11" s="8"/>
    </row>
    <row r="12" spans="1:42" ht="11.25" customHeight="1" x14ac:dyDescent="0.2">
      <c r="A12" s="30" t="s">
        <v>36</v>
      </c>
      <c r="B12" s="38">
        <v>3</v>
      </c>
      <c r="C12" s="39">
        <v>4</v>
      </c>
      <c r="D12" s="38">
        <v>2</v>
      </c>
      <c r="E12" s="39">
        <v>4</v>
      </c>
      <c r="F12" s="38">
        <v>4</v>
      </c>
      <c r="G12" s="39">
        <v>6</v>
      </c>
      <c r="H12" s="38">
        <v>5</v>
      </c>
      <c r="I12" s="39">
        <v>7</v>
      </c>
      <c r="J12" s="38">
        <v>6</v>
      </c>
      <c r="K12" s="39">
        <v>5</v>
      </c>
      <c r="L12" s="38">
        <v>7</v>
      </c>
      <c r="M12" s="39">
        <v>5</v>
      </c>
      <c r="N12" s="38">
        <v>7</v>
      </c>
      <c r="O12" s="39">
        <v>9</v>
      </c>
      <c r="P12" s="38">
        <v>2</v>
      </c>
      <c r="Q12" s="39">
        <v>1</v>
      </c>
      <c r="R12" s="38">
        <v>1</v>
      </c>
      <c r="S12" s="39">
        <v>0</v>
      </c>
      <c r="T12" s="38">
        <v>7</v>
      </c>
      <c r="U12" s="39">
        <v>10</v>
      </c>
      <c r="V12" s="38">
        <v>1</v>
      </c>
      <c r="W12" s="39">
        <v>1</v>
      </c>
      <c r="X12" s="38">
        <v>5</v>
      </c>
      <c r="Y12" s="39">
        <v>3</v>
      </c>
      <c r="Z12" s="38">
        <v>2</v>
      </c>
      <c r="AA12" s="39">
        <v>3</v>
      </c>
      <c r="AB12" s="38">
        <v>7</v>
      </c>
      <c r="AC12" s="39">
        <v>7</v>
      </c>
      <c r="AD12" s="38">
        <v>2</v>
      </c>
      <c r="AE12" s="39">
        <v>2</v>
      </c>
      <c r="AF12" s="38">
        <v>6</v>
      </c>
      <c r="AG12" s="39">
        <v>6</v>
      </c>
      <c r="AH12" s="38">
        <v>2</v>
      </c>
      <c r="AI12" s="39">
        <v>3</v>
      </c>
      <c r="AJ12" s="9">
        <v>0</v>
      </c>
      <c r="AK12" s="39">
        <v>2</v>
      </c>
      <c r="AL12" s="48">
        <f t="shared" ref="AL12:AM15" si="2">SUM(B12,D12,F12,H12,J12,L12,N12,P12,R12,T12,V12,X12,Z12,AB12,AD12,AF12,AH12,AJ12)</f>
        <v>69</v>
      </c>
      <c r="AM12" s="10">
        <f t="shared" si="2"/>
        <v>78</v>
      </c>
      <c r="AO12" s="31">
        <f t="shared" si="1"/>
        <v>0.46938775510204084</v>
      </c>
      <c r="AP12" s="8"/>
    </row>
    <row r="13" spans="1:42" ht="11.25" customHeight="1" x14ac:dyDescent="0.2">
      <c r="A13" s="30" t="s">
        <v>64</v>
      </c>
      <c r="B13" s="38">
        <v>3</v>
      </c>
      <c r="C13" s="39">
        <v>2</v>
      </c>
      <c r="D13" s="38">
        <v>3</v>
      </c>
      <c r="E13" s="39">
        <v>3</v>
      </c>
      <c r="F13" s="38">
        <v>4</v>
      </c>
      <c r="G13" s="39">
        <v>4</v>
      </c>
      <c r="H13" s="38">
        <v>4</v>
      </c>
      <c r="I13" s="39">
        <v>2</v>
      </c>
      <c r="J13" s="38">
        <v>2</v>
      </c>
      <c r="K13" s="39">
        <v>4</v>
      </c>
      <c r="L13" s="38">
        <v>1</v>
      </c>
      <c r="M13" s="39">
        <v>0</v>
      </c>
      <c r="N13" s="38">
        <v>3</v>
      </c>
      <c r="O13" s="39">
        <v>0</v>
      </c>
      <c r="P13" s="38">
        <v>5</v>
      </c>
      <c r="Q13" s="39">
        <v>5</v>
      </c>
      <c r="R13" s="38">
        <v>4</v>
      </c>
      <c r="S13" s="39">
        <v>5</v>
      </c>
      <c r="T13" s="38">
        <v>0</v>
      </c>
      <c r="U13" s="39">
        <v>0</v>
      </c>
      <c r="V13" s="38">
        <v>6</v>
      </c>
      <c r="W13" s="39">
        <v>8</v>
      </c>
      <c r="X13" s="38">
        <v>6</v>
      </c>
      <c r="Y13" s="39">
        <v>1</v>
      </c>
      <c r="Z13" s="38">
        <v>4</v>
      </c>
      <c r="AA13" s="39">
        <v>3</v>
      </c>
      <c r="AB13" s="38">
        <v>1</v>
      </c>
      <c r="AC13" s="39">
        <v>2</v>
      </c>
      <c r="AD13" s="38">
        <v>4</v>
      </c>
      <c r="AE13" s="39">
        <v>7</v>
      </c>
      <c r="AF13" s="38">
        <v>1</v>
      </c>
      <c r="AG13" s="39">
        <v>0</v>
      </c>
      <c r="AH13" s="38">
        <v>0</v>
      </c>
      <c r="AI13" s="39">
        <v>7</v>
      </c>
      <c r="AJ13" s="9">
        <v>9</v>
      </c>
      <c r="AK13" s="39">
        <v>4</v>
      </c>
      <c r="AL13" s="48">
        <f t="shared" si="2"/>
        <v>60</v>
      </c>
      <c r="AM13" s="10">
        <f t="shared" si="2"/>
        <v>57</v>
      </c>
      <c r="AO13" s="31">
        <f t="shared" si="1"/>
        <v>0.51282051282051277</v>
      </c>
      <c r="AP13" s="8"/>
    </row>
    <row r="14" spans="1:42" ht="11.25" customHeight="1" x14ac:dyDescent="0.2">
      <c r="A14" s="30" t="s">
        <v>6</v>
      </c>
      <c r="B14" s="38">
        <v>4</v>
      </c>
      <c r="C14" s="39">
        <v>1</v>
      </c>
      <c r="D14" s="38">
        <v>0</v>
      </c>
      <c r="E14" s="39">
        <v>2</v>
      </c>
      <c r="F14" s="38">
        <v>1</v>
      </c>
      <c r="G14" s="39">
        <v>1</v>
      </c>
      <c r="H14" s="38">
        <v>1</v>
      </c>
      <c r="I14" s="39">
        <v>3</v>
      </c>
      <c r="J14" s="38">
        <v>1</v>
      </c>
      <c r="K14" s="39">
        <v>1</v>
      </c>
      <c r="L14" s="38">
        <v>3</v>
      </c>
      <c r="M14" s="39">
        <v>0</v>
      </c>
      <c r="N14" s="38">
        <v>2</v>
      </c>
      <c r="O14" s="39">
        <v>3</v>
      </c>
      <c r="P14" s="38">
        <v>2</v>
      </c>
      <c r="Q14" s="39">
        <v>0</v>
      </c>
      <c r="R14" s="38">
        <v>0</v>
      </c>
      <c r="S14" s="39">
        <v>0</v>
      </c>
      <c r="T14" s="38">
        <v>4</v>
      </c>
      <c r="U14" s="39">
        <v>4</v>
      </c>
      <c r="V14" s="38">
        <v>0</v>
      </c>
      <c r="W14" s="39">
        <v>0</v>
      </c>
      <c r="X14" s="38">
        <v>0</v>
      </c>
      <c r="Y14" s="39">
        <v>4</v>
      </c>
      <c r="Z14" s="38">
        <v>3</v>
      </c>
      <c r="AA14" s="39">
        <v>1</v>
      </c>
      <c r="AB14" s="38">
        <v>2</v>
      </c>
      <c r="AC14" s="39">
        <v>1</v>
      </c>
      <c r="AD14" s="38">
        <v>1</v>
      </c>
      <c r="AE14" s="39">
        <v>1</v>
      </c>
      <c r="AF14" s="38">
        <v>3</v>
      </c>
      <c r="AG14" s="39">
        <v>4</v>
      </c>
      <c r="AH14" s="38">
        <v>3</v>
      </c>
      <c r="AI14" s="39">
        <v>3</v>
      </c>
      <c r="AJ14" s="9">
        <v>0</v>
      </c>
      <c r="AK14" s="39">
        <v>1</v>
      </c>
      <c r="AL14" s="48">
        <f t="shared" si="2"/>
        <v>30</v>
      </c>
      <c r="AM14" s="10">
        <f t="shared" si="2"/>
        <v>30</v>
      </c>
      <c r="AO14" s="31">
        <f t="shared" si="1"/>
        <v>0.5</v>
      </c>
      <c r="AP14" s="8"/>
    </row>
    <row r="15" spans="1:42" ht="11.25" customHeight="1" x14ac:dyDescent="0.2">
      <c r="A15" s="30" t="s">
        <v>7</v>
      </c>
      <c r="B15" s="38">
        <v>3</v>
      </c>
      <c r="C15" s="39">
        <v>2</v>
      </c>
      <c r="D15" s="38">
        <v>5</v>
      </c>
      <c r="E15" s="39">
        <v>3</v>
      </c>
      <c r="F15" s="38">
        <v>2</v>
      </c>
      <c r="G15" s="39">
        <v>2</v>
      </c>
      <c r="H15" s="38">
        <v>1</v>
      </c>
      <c r="I15" s="39">
        <v>0</v>
      </c>
      <c r="J15" s="38">
        <v>2</v>
      </c>
      <c r="K15" s="39">
        <v>1</v>
      </c>
      <c r="L15" s="38">
        <v>4</v>
      </c>
      <c r="M15" s="39">
        <v>5</v>
      </c>
      <c r="N15" s="38">
        <v>1</v>
      </c>
      <c r="O15" s="39">
        <v>0</v>
      </c>
      <c r="P15" s="38">
        <v>4</v>
      </c>
      <c r="Q15" s="39">
        <v>3</v>
      </c>
      <c r="R15" s="38">
        <v>5</v>
      </c>
      <c r="S15" s="39">
        <v>7</v>
      </c>
      <c r="T15" s="38">
        <v>0</v>
      </c>
      <c r="U15" s="39">
        <v>0</v>
      </c>
      <c r="V15" s="38">
        <v>3</v>
      </c>
      <c r="W15" s="39">
        <v>3</v>
      </c>
      <c r="X15" s="38">
        <v>1</v>
      </c>
      <c r="Y15" s="39">
        <v>2</v>
      </c>
      <c r="Z15" s="38">
        <v>5</v>
      </c>
      <c r="AA15" s="39">
        <v>3</v>
      </c>
      <c r="AB15" s="38">
        <v>2</v>
      </c>
      <c r="AC15" s="39">
        <v>1</v>
      </c>
      <c r="AD15" s="38">
        <v>3</v>
      </c>
      <c r="AE15" s="39">
        <v>2</v>
      </c>
      <c r="AF15" s="38">
        <v>1</v>
      </c>
      <c r="AG15" s="39">
        <v>4</v>
      </c>
      <c r="AH15" s="38">
        <v>3</v>
      </c>
      <c r="AI15" s="39">
        <v>1</v>
      </c>
      <c r="AJ15" s="9">
        <v>3</v>
      </c>
      <c r="AK15" s="39">
        <v>3</v>
      </c>
      <c r="AL15" s="48">
        <f t="shared" si="2"/>
        <v>48</v>
      </c>
      <c r="AM15" s="10">
        <f t="shared" si="2"/>
        <v>42</v>
      </c>
      <c r="AO15" s="31">
        <f t="shared" si="1"/>
        <v>0.53333333333333333</v>
      </c>
      <c r="AP15" s="8"/>
    </row>
    <row r="16" spans="1:42" ht="6" customHeight="1" x14ac:dyDescent="0.2">
      <c r="A16" s="30"/>
      <c r="B16" s="51"/>
      <c r="C16" s="52"/>
      <c r="D16" s="38"/>
      <c r="E16" s="39"/>
      <c r="F16" s="38"/>
      <c r="G16" s="39"/>
      <c r="H16" s="51"/>
      <c r="I16" s="52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51"/>
      <c r="U16" s="52"/>
      <c r="V16" s="51"/>
      <c r="W16" s="52"/>
      <c r="X16" s="51"/>
      <c r="Y16" s="52"/>
      <c r="Z16" s="51"/>
      <c r="AA16" s="52"/>
      <c r="AB16" s="51"/>
      <c r="AC16" s="52"/>
      <c r="AD16" s="51"/>
      <c r="AE16" s="52"/>
      <c r="AF16" s="51"/>
      <c r="AG16" s="52"/>
      <c r="AH16" s="51"/>
      <c r="AI16" s="52"/>
      <c r="AK16" s="52"/>
      <c r="AL16" s="48"/>
      <c r="AM16" s="10"/>
      <c r="AO16" s="31"/>
      <c r="AP16" s="8"/>
    </row>
    <row r="17" spans="1:42" ht="11.25" customHeight="1" x14ac:dyDescent="0.2">
      <c r="A17" s="30" t="s">
        <v>27</v>
      </c>
      <c r="B17" s="38">
        <v>3</v>
      </c>
      <c r="C17" s="39">
        <v>4</v>
      </c>
      <c r="D17" s="38">
        <v>0</v>
      </c>
      <c r="E17" s="39">
        <v>2</v>
      </c>
      <c r="F17" s="38">
        <v>0</v>
      </c>
      <c r="G17" s="39">
        <v>2</v>
      </c>
      <c r="H17" s="38">
        <v>1</v>
      </c>
      <c r="I17" s="39">
        <v>5</v>
      </c>
      <c r="J17" s="38">
        <v>4</v>
      </c>
      <c r="K17" s="39">
        <v>1</v>
      </c>
      <c r="L17" s="38">
        <v>2</v>
      </c>
      <c r="M17" s="39">
        <v>0</v>
      </c>
      <c r="N17" s="38">
        <v>4</v>
      </c>
      <c r="O17" s="39">
        <v>0</v>
      </c>
      <c r="P17" s="38">
        <v>2</v>
      </c>
      <c r="Q17" s="39">
        <v>0</v>
      </c>
      <c r="R17" s="38">
        <v>1</v>
      </c>
      <c r="S17" s="39">
        <v>0</v>
      </c>
      <c r="T17" s="38">
        <v>6</v>
      </c>
      <c r="U17" s="39">
        <v>2</v>
      </c>
      <c r="V17" s="38">
        <v>0</v>
      </c>
      <c r="W17" s="39">
        <v>1</v>
      </c>
      <c r="X17" s="38">
        <v>0</v>
      </c>
      <c r="Y17" s="39">
        <v>2</v>
      </c>
      <c r="Z17" s="38">
        <v>2</v>
      </c>
      <c r="AA17" s="39">
        <v>2</v>
      </c>
      <c r="AB17" s="38">
        <v>3</v>
      </c>
      <c r="AC17" s="39">
        <v>3</v>
      </c>
      <c r="AD17" s="38">
        <v>2</v>
      </c>
      <c r="AE17" s="39">
        <v>0</v>
      </c>
      <c r="AF17" s="38">
        <v>4</v>
      </c>
      <c r="AG17" s="39">
        <v>1</v>
      </c>
      <c r="AH17" s="38">
        <v>1</v>
      </c>
      <c r="AI17" s="39">
        <v>2</v>
      </c>
      <c r="AJ17" s="9">
        <v>0</v>
      </c>
      <c r="AK17" s="39">
        <v>0</v>
      </c>
      <c r="AL17" s="48">
        <f t="shared" ref="AL17:AM22" si="3">SUM(B17,D17,F17,H17,J17,L17,N17,P17,R17,T17,V17,X17,Z17,AB17,AD17,AF17,AH17,AJ17)</f>
        <v>35</v>
      </c>
      <c r="AM17" s="10">
        <f t="shared" si="3"/>
        <v>27</v>
      </c>
      <c r="AO17" s="31">
        <f t="shared" si="1"/>
        <v>0.56451612903225812</v>
      </c>
      <c r="AP17" s="8"/>
    </row>
    <row r="18" spans="1:42" ht="11.25" customHeight="1" x14ac:dyDescent="0.2">
      <c r="A18" s="30" t="s">
        <v>28</v>
      </c>
      <c r="B18" s="38">
        <v>1</v>
      </c>
      <c r="C18" s="39">
        <v>1</v>
      </c>
      <c r="D18" s="38">
        <v>2</v>
      </c>
      <c r="E18" s="39">
        <v>2</v>
      </c>
      <c r="F18" s="38">
        <v>4</v>
      </c>
      <c r="G18" s="39">
        <v>4</v>
      </c>
      <c r="H18" s="38">
        <v>3</v>
      </c>
      <c r="I18" s="39">
        <v>2</v>
      </c>
      <c r="J18" s="38">
        <v>1</v>
      </c>
      <c r="K18" s="39">
        <v>1</v>
      </c>
      <c r="L18" s="38">
        <v>4</v>
      </c>
      <c r="M18" s="39">
        <v>3</v>
      </c>
      <c r="N18" s="38">
        <v>3</v>
      </c>
      <c r="O18" s="39">
        <v>7</v>
      </c>
      <c r="P18" s="38">
        <v>1</v>
      </c>
      <c r="Q18" s="39">
        <v>0</v>
      </c>
      <c r="R18" s="38">
        <v>0</v>
      </c>
      <c r="S18" s="39">
        <v>0</v>
      </c>
      <c r="T18" s="38">
        <v>2</v>
      </c>
      <c r="U18" s="39">
        <v>6</v>
      </c>
      <c r="V18" s="38">
        <v>1</v>
      </c>
      <c r="W18" s="39">
        <v>0</v>
      </c>
      <c r="X18" s="38">
        <v>3</v>
      </c>
      <c r="Y18" s="39">
        <v>4</v>
      </c>
      <c r="Z18" s="38">
        <v>1</v>
      </c>
      <c r="AA18" s="39">
        <v>1</v>
      </c>
      <c r="AB18" s="38">
        <v>3</v>
      </c>
      <c r="AC18" s="39">
        <v>3</v>
      </c>
      <c r="AD18" s="38">
        <v>0</v>
      </c>
      <c r="AE18" s="39">
        <v>1</v>
      </c>
      <c r="AF18" s="38">
        <v>3</v>
      </c>
      <c r="AG18" s="39">
        <v>3</v>
      </c>
      <c r="AH18" s="38">
        <v>1</v>
      </c>
      <c r="AI18" s="39">
        <v>4</v>
      </c>
      <c r="AJ18" s="9">
        <v>0</v>
      </c>
      <c r="AK18" s="39">
        <v>1</v>
      </c>
      <c r="AL18" s="48">
        <f t="shared" si="3"/>
        <v>33</v>
      </c>
      <c r="AM18" s="10">
        <f t="shared" si="3"/>
        <v>43</v>
      </c>
      <c r="AO18" s="31">
        <f t="shared" si="1"/>
        <v>0.43421052631578949</v>
      </c>
      <c r="AP18" s="8"/>
    </row>
    <row r="19" spans="1:42" ht="11.25" customHeight="1" x14ac:dyDescent="0.2">
      <c r="A19" s="30" t="s">
        <v>29</v>
      </c>
      <c r="B19" s="38">
        <v>3</v>
      </c>
      <c r="C19" s="39">
        <v>0</v>
      </c>
      <c r="D19" s="38">
        <v>0</v>
      </c>
      <c r="E19" s="39">
        <v>2</v>
      </c>
      <c r="F19" s="38">
        <v>1</v>
      </c>
      <c r="G19" s="39">
        <v>1</v>
      </c>
      <c r="H19" s="38">
        <v>2</v>
      </c>
      <c r="I19" s="39">
        <v>3</v>
      </c>
      <c r="J19" s="38">
        <v>2</v>
      </c>
      <c r="K19" s="39">
        <v>4</v>
      </c>
      <c r="L19" s="38">
        <v>4</v>
      </c>
      <c r="M19" s="39">
        <v>2</v>
      </c>
      <c r="N19" s="38">
        <v>2</v>
      </c>
      <c r="O19" s="39">
        <v>5</v>
      </c>
      <c r="P19" s="38">
        <v>1</v>
      </c>
      <c r="Q19" s="39">
        <v>1</v>
      </c>
      <c r="R19" s="38">
        <v>0</v>
      </c>
      <c r="S19" s="39">
        <v>0</v>
      </c>
      <c r="T19" s="38">
        <v>3</v>
      </c>
      <c r="U19" s="39">
        <v>6</v>
      </c>
      <c r="V19" s="38">
        <v>0</v>
      </c>
      <c r="W19" s="39">
        <v>0</v>
      </c>
      <c r="X19" s="38">
        <v>2</v>
      </c>
      <c r="Y19" s="39">
        <v>1</v>
      </c>
      <c r="Z19" s="38">
        <v>2</v>
      </c>
      <c r="AA19" s="39">
        <v>1</v>
      </c>
      <c r="AB19" s="38">
        <v>3</v>
      </c>
      <c r="AC19" s="39">
        <v>2</v>
      </c>
      <c r="AD19" s="38">
        <v>1</v>
      </c>
      <c r="AE19" s="39">
        <v>2</v>
      </c>
      <c r="AF19" s="38">
        <v>2</v>
      </c>
      <c r="AG19" s="39">
        <v>6</v>
      </c>
      <c r="AH19" s="38">
        <v>3</v>
      </c>
      <c r="AI19" s="39">
        <v>0</v>
      </c>
      <c r="AJ19" s="9">
        <v>0</v>
      </c>
      <c r="AK19" s="39">
        <v>2</v>
      </c>
      <c r="AL19" s="48">
        <f t="shared" si="3"/>
        <v>31</v>
      </c>
      <c r="AM19" s="10">
        <f t="shared" si="3"/>
        <v>38</v>
      </c>
      <c r="AO19" s="31">
        <f t="shared" si="1"/>
        <v>0.44927536231884058</v>
      </c>
      <c r="AP19" s="8"/>
    </row>
    <row r="20" spans="1:42" ht="11.25" customHeight="1" x14ac:dyDescent="0.2">
      <c r="A20" s="30" t="s">
        <v>30</v>
      </c>
      <c r="B20" s="38">
        <v>1</v>
      </c>
      <c r="C20" s="39">
        <v>2</v>
      </c>
      <c r="D20" s="38">
        <v>0</v>
      </c>
      <c r="E20" s="39">
        <v>1</v>
      </c>
      <c r="F20" s="38">
        <v>3</v>
      </c>
      <c r="G20" s="39">
        <v>3</v>
      </c>
      <c r="H20" s="38">
        <v>3</v>
      </c>
      <c r="I20" s="39">
        <v>2</v>
      </c>
      <c r="J20" s="38">
        <v>2</v>
      </c>
      <c r="K20" s="39">
        <v>2</v>
      </c>
      <c r="L20" s="38">
        <v>3</v>
      </c>
      <c r="M20" s="39">
        <v>3</v>
      </c>
      <c r="N20" s="38">
        <v>3</v>
      </c>
      <c r="O20" s="39">
        <v>0</v>
      </c>
      <c r="P20" s="38">
        <v>1</v>
      </c>
      <c r="Q20" s="39">
        <v>4</v>
      </c>
      <c r="R20" s="38">
        <v>0</v>
      </c>
      <c r="S20" s="39">
        <v>0</v>
      </c>
      <c r="T20" s="38">
        <v>0</v>
      </c>
      <c r="U20" s="39">
        <v>0</v>
      </c>
      <c r="V20" s="38">
        <v>0</v>
      </c>
      <c r="W20" s="39">
        <v>2</v>
      </c>
      <c r="X20" s="38">
        <v>2</v>
      </c>
      <c r="Y20" s="39">
        <v>2</v>
      </c>
      <c r="Z20" s="38">
        <v>3</v>
      </c>
      <c r="AA20" s="39">
        <v>1</v>
      </c>
      <c r="AB20" s="38">
        <v>0</v>
      </c>
      <c r="AC20" s="39">
        <v>1</v>
      </c>
      <c r="AD20" s="38">
        <v>0</v>
      </c>
      <c r="AE20" s="39">
        <v>2</v>
      </c>
      <c r="AF20" s="38">
        <v>1</v>
      </c>
      <c r="AG20" s="39">
        <v>3</v>
      </c>
      <c r="AH20" s="38">
        <v>1</v>
      </c>
      <c r="AI20" s="39">
        <v>6</v>
      </c>
      <c r="AJ20" s="9">
        <v>4</v>
      </c>
      <c r="AK20" s="39">
        <v>1</v>
      </c>
      <c r="AL20" s="48">
        <f t="shared" si="3"/>
        <v>27</v>
      </c>
      <c r="AM20" s="10">
        <f t="shared" si="3"/>
        <v>35</v>
      </c>
      <c r="AO20" s="31">
        <f t="shared" si="1"/>
        <v>0.43548387096774194</v>
      </c>
      <c r="AP20" s="8"/>
    </row>
    <row r="21" spans="1:42" ht="11.25" customHeight="1" x14ac:dyDescent="0.2">
      <c r="A21" s="30" t="s">
        <v>31</v>
      </c>
      <c r="B21" s="38">
        <v>4</v>
      </c>
      <c r="C21" s="39">
        <v>2</v>
      </c>
      <c r="D21" s="38">
        <v>4</v>
      </c>
      <c r="E21" s="39">
        <v>3</v>
      </c>
      <c r="F21" s="38">
        <v>3</v>
      </c>
      <c r="G21" s="39">
        <v>3</v>
      </c>
      <c r="H21" s="38">
        <v>2</v>
      </c>
      <c r="I21" s="39">
        <v>0</v>
      </c>
      <c r="J21" s="38">
        <v>2</v>
      </c>
      <c r="K21" s="39">
        <v>3</v>
      </c>
      <c r="L21" s="38">
        <v>2</v>
      </c>
      <c r="M21" s="39">
        <v>1</v>
      </c>
      <c r="N21" s="38">
        <v>1</v>
      </c>
      <c r="O21" s="39">
        <v>0</v>
      </c>
      <c r="P21" s="38">
        <v>4</v>
      </c>
      <c r="Q21" s="39">
        <v>3</v>
      </c>
      <c r="R21" s="38">
        <v>0</v>
      </c>
      <c r="S21" s="39">
        <v>2</v>
      </c>
      <c r="T21" s="38">
        <v>0</v>
      </c>
      <c r="U21" s="39">
        <v>0</v>
      </c>
      <c r="V21" s="38">
        <v>2</v>
      </c>
      <c r="W21" s="39">
        <v>0</v>
      </c>
      <c r="X21" s="38">
        <v>4</v>
      </c>
      <c r="Y21" s="39">
        <v>1</v>
      </c>
      <c r="Z21" s="38">
        <v>4</v>
      </c>
      <c r="AA21" s="39">
        <v>4</v>
      </c>
      <c r="AB21" s="38">
        <v>3</v>
      </c>
      <c r="AC21" s="39">
        <v>2</v>
      </c>
      <c r="AD21" s="38">
        <v>4</v>
      </c>
      <c r="AE21" s="39">
        <v>5</v>
      </c>
      <c r="AF21" s="38">
        <v>1</v>
      </c>
      <c r="AG21" s="39">
        <v>1</v>
      </c>
      <c r="AH21" s="38">
        <v>1</v>
      </c>
      <c r="AI21" s="39">
        <v>1</v>
      </c>
      <c r="AJ21" s="9">
        <v>2</v>
      </c>
      <c r="AK21" s="39">
        <v>2</v>
      </c>
      <c r="AL21" s="48">
        <f t="shared" si="3"/>
        <v>43</v>
      </c>
      <c r="AM21" s="10">
        <f t="shared" si="3"/>
        <v>33</v>
      </c>
      <c r="AO21" s="31">
        <f t="shared" si="1"/>
        <v>0.56578947368421051</v>
      </c>
      <c r="AP21" s="8"/>
    </row>
    <row r="22" spans="1:42" ht="11.25" customHeight="1" x14ac:dyDescent="0.2">
      <c r="A22" s="30" t="s">
        <v>32</v>
      </c>
      <c r="B22" s="38">
        <v>1</v>
      </c>
      <c r="C22" s="39">
        <v>0</v>
      </c>
      <c r="D22" s="38">
        <v>4</v>
      </c>
      <c r="E22" s="39">
        <v>2</v>
      </c>
      <c r="F22" s="38">
        <v>0</v>
      </c>
      <c r="G22" s="39">
        <v>0</v>
      </c>
      <c r="H22" s="38">
        <v>0</v>
      </c>
      <c r="I22" s="39">
        <v>0</v>
      </c>
      <c r="J22" s="38">
        <v>0</v>
      </c>
      <c r="K22" s="39">
        <v>0</v>
      </c>
      <c r="L22" s="38">
        <v>0</v>
      </c>
      <c r="M22" s="39">
        <v>1</v>
      </c>
      <c r="N22" s="38">
        <v>0</v>
      </c>
      <c r="O22" s="39">
        <v>0</v>
      </c>
      <c r="P22" s="38">
        <v>4</v>
      </c>
      <c r="Q22" s="39">
        <v>1</v>
      </c>
      <c r="R22" s="38">
        <v>9</v>
      </c>
      <c r="S22" s="39">
        <v>10</v>
      </c>
      <c r="T22" s="38">
        <v>0</v>
      </c>
      <c r="U22" s="39">
        <v>0</v>
      </c>
      <c r="V22" s="38">
        <v>7</v>
      </c>
      <c r="W22" s="39">
        <v>9</v>
      </c>
      <c r="X22" s="38">
        <v>1</v>
      </c>
      <c r="Y22" s="39">
        <v>0</v>
      </c>
      <c r="Z22" s="38">
        <v>2</v>
      </c>
      <c r="AA22" s="39">
        <v>1</v>
      </c>
      <c r="AB22" s="38">
        <v>0</v>
      </c>
      <c r="AC22" s="39">
        <v>0</v>
      </c>
      <c r="AD22" s="38">
        <v>3</v>
      </c>
      <c r="AE22" s="39">
        <v>2</v>
      </c>
      <c r="AF22" s="38">
        <v>0</v>
      </c>
      <c r="AG22" s="39">
        <v>0</v>
      </c>
      <c r="AH22" s="38">
        <v>1</v>
      </c>
      <c r="AI22" s="39">
        <v>1</v>
      </c>
      <c r="AJ22" s="9">
        <v>6</v>
      </c>
      <c r="AK22" s="39">
        <v>4</v>
      </c>
      <c r="AL22" s="48">
        <f t="shared" si="3"/>
        <v>38</v>
      </c>
      <c r="AM22" s="10">
        <f t="shared" si="3"/>
        <v>31</v>
      </c>
      <c r="AO22" s="31">
        <f t="shared" si="1"/>
        <v>0.55072463768115942</v>
      </c>
      <c r="AP22" s="8"/>
    </row>
    <row r="23" spans="1:42" ht="6" customHeight="1" x14ac:dyDescent="0.2">
      <c r="A23" s="30"/>
      <c r="B23" s="51"/>
      <c r="C23" s="52"/>
      <c r="D23" s="38"/>
      <c r="E23" s="39"/>
      <c r="F23" s="38"/>
      <c r="G23" s="39"/>
      <c r="H23" s="51"/>
      <c r="I23" s="52"/>
      <c r="J23" s="38"/>
      <c r="K23" s="39"/>
      <c r="L23" s="51"/>
      <c r="M23" s="52"/>
      <c r="N23" s="38"/>
      <c r="O23" s="39"/>
      <c r="P23" s="38"/>
      <c r="Q23" s="39"/>
      <c r="R23" s="38"/>
      <c r="S23" s="39"/>
      <c r="T23" s="51"/>
      <c r="U23" s="52"/>
      <c r="V23" s="51"/>
      <c r="W23" s="52"/>
      <c r="X23" s="51"/>
      <c r="Y23" s="52"/>
      <c r="Z23" s="51"/>
      <c r="AA23" s="52"/>
      <c r="AB23" s="51"/>
      <c r="AC23" s="52"/>
      <c r="AD23" s="51"/>
      <c r="AE23" s="52"/>
      <c r="AF23" s="51"/>
      <c r="AG23" s="52"/>
      <c r="AH23" s="51"/>
      <c r="AI23" s="52"/>
      <c r="AK23" s="52"/>
      <c r="AL23" s="48"/>
      <c r="AM23" s="10"/>
      <c r="AO23" s="31"/>
      <c r="AP23" s="8"/>
    </row>
    <row r="24" spans="1:42" ht="11.25" customHeight="1" x14ac:dyDescent="0.2">
      <c r="A24" s="30" t="s">
        <v>8</v>
      </c>
      <c r="B24" s="38">
        <v>7</v>
      </c>
      <c r="C24" s="39">
        <v>4</v>
      </c>
      <c r="D24" s="38">
        <v>5</v>
      </c>
      <c r="E24" s="39">
        <v>5</v>
      </c>
      <c r="F24" s="38">
        <v>5</v>
      </c>
      <c r="G24" s="39">
        <v>2</v>
      </c>
      <c r="H24" s="38">
        <v>2</v>
      </c>
      <c r="I24" s="39">
        <v>3</v>
      </c>
      <c r="J24" s="38">
        <v>2</v>
      </c>
      <c r="K24" s="39">
        <v>6</v>
      </c>
      <c r="L24" s="38">
        <v>8</v>
      </c>
      <c r="M24" s="39">
        <v>6</v>
      </c>
      <c r="N24" s="38">
        <v>3</v>
      </c>
      <c r="O24" s="39">
        <v>6</v>
      </c>
      <c r="P24" s="38">
        <v>5</v>
      </c>
      <c r="Q24" s="39">
        <v>4</v>
      </c>
      <c r="R24" s="38">
        <v>7</v>
      </c>
      <c r="S24" s="39">
        <v>10</v>
      </c>
      <c r="T24" s="38">
        <v>7</v>
      </c>
      <c r="U24" s="39">
        <v>6</v>
      </c>
      <c r="V24" s="38">
        <v>5</v>
      </c>
      <c r="W24" s="39">
        <v>9</v>
      </c>
      <c r="X24" s="38">
        <v>6</v>
      </c>
      <c r="Y24" s="39">
        <v>6</v>
      </c>
      <c r="Z24" s="38">
        <v>6</v>
      </c>
      <c r="AA24" s="39">
        <v>7</v>
      </c>
      <c r="AB24" s="38">
        <v>6</v>
      </c>
      <c r="AC24" s="39">
        <v>7</v>
      </c>
      <c r="AD24" s="38">
        <v>5</v>
      </c>
      <c r="AE24" s="39">
        <v>0</v>
      </c>
      <c r="AF24" s="38">
        <v>6</v>
      </c>
      <c r="AG24" s="39">
        <v>5</v>
      </c>
      <c r="AH24" s="38">
        <v>6</v>
      </c>
      <c r="AI24" s="39">
        <v>5</v>
      </c>
      <c r="AJ24" s="9">
        <v>5</v>
      </c>
      <c r="AK24" s="39">
        <v>5</v>
      </c>
      <c r="AL24" s="48">
        <f t="shared" ref="AL24:AM26" si="4">SUM(B24,D24,F24,H24,J24,L24,N24,P24,R24,T24,V24,X24,Z24,AB24,AD24,AF24,AH24,AJ24)</f>
        <v>96</v>
      </c>
      <c r="AM24" s="10">
        <f t="shared" si="4"/>
        <v>96</v>
      </c>
      <c r="AO24" s="31">
        <f t="shared" si="1"/>
        <v>0.5</v>
      </c>
      <c r="AP24" s="8"/>
    </row>
    <row r="25" spans="1:42" ht="11.25" customHeight="1" x14ac:dyDescent="0.2">
      <c r="A25" s="30" t="s">
        <v>37</v>
      </c>
      <c r="B25" s="38">
        <v>4</v>
      </c>
      <c r="C25" s="39">
        <v>3</v>
      </c>
      <c r="D25" s="38">
        <v>2</v>
      </c>
      <c r="E25" s="39">
        <v>3</v>
      </c>
      <c r="F25" s="38">
        <v>3</v>
      </c>
      <c r="G25" s="39">
        <v>1</v>
      </c>
      <c r="H25" s="38">
        <v>3</v>
      </c>
      <c r="I25" s="39">
        <v>5</v>
      </c>
      <c r="J25" s="38">
        <v>1</v>
      </c>
      <c r="K25" s="39">
        <v>2</v>
      </c>
      <c r="L25" s="38">
        <v>3</v>
      </c>
      <c r="M25" s="39">
        <v>0</v>
      </c>
      <c r="N25" s="38">
        <v>1</v>
      </c>
      <c r="O25" s="39">
        <v>1</v>
      </c>
      <c r="P25" s="38">
        <v>4</v>
      </c>
      <c r="Q25" s="39">
        <v>1</v>
      </c>
      <c r="R25" s="38">
        <v>2</v>
      </c>
      <c r="S25" s="39">
        <v>1</v>
      </c>
      <c r="T25" s="38">
        <v>0</v>
      </c>
      <c r="U25" s="39">
        <v>2</v>
      </c>
      <c r="V25" s="38">
        <v>2</v>
      </c>
      <c r="W25" s="39">
        <v>2</v>
      </c>
      <c r="X25" s="38">
        <v>4</v>
      </c>
      <c r="Y25" s="39">
        <v>1</v>
      </c>
      <c r="Z25" s="38">
        <v>2</v>
      </c>
      <c r="AA25" s="39">
        <v>2</v>
      </c>
      <c r="AB25" s="38">
        <v>2</v>
      </c>
      <c r="AC25" s="39">
        <v>1</v>
      </c>
      <c r="AD25" s="38">
        <v>1</v>
      </c>
      <c r="AE25" s="39">
        <v>6</v>
      </c>
      <c r="AF25" s="38">
        <v>1</v>
      </c>
      <c r="AG25" s="39">
        <v>2</v>
      </c>
      <c r="AH25" s="38">
        <v>0</v>
      </c>
      <c r="AI25" s="39">
        <v>4</v>
      </c>
      <c r="AJ25" s="9">
        <v>5</v>
      </c>
      <c r="AK25" s="39">
        <v>3</v>
      </c>
      <c r="AL25" s="48">
        <f t="shared" si="4"/>
        <v>40</v>
      </c>
      <c r="AM25" s="10">
        <f t="shared" si="4"/>
        <v>40</v>
      </c>
      <c r="AO25" s="31">
        <f t="shared" si="1"/>
        <v>0.5</v>
      </c>
      <c r="AP25" s="8"/>
    </row>
    <row r="26" spans="1:42" ht="11.25" customHeight="1" x14ac:dyDescent="0.2">
      <c r="A26" s="30" t="s">
        <v>38</v>
      </c>
      <c r="B26" s="38">
        <v>2</v>
      </c>
      <c r="C26" s="39">
        <v>2</v>
      </c>
      <c r="D26" s="38">
        <v>3</v>
      </c>
      <c r="E26" s="39">
        <v>4</v>
      </c>
      <c r="F26" s="38">
        <v>3</v>
      </c>
      <c r="G26" s="39">
        <v>10</v>
      </c>
      <c r="H26" s="38">
        <v>6</v>
      </c>
      <c r="I26" s="39">
        <v>4</v>
      </c>
      <c r="J26" s="38">
        <v>8</v>
      </c>
      <c r="K26" s="39">
        <v>3</v>
      </c>
      <c r="L26" s="38">
        <v>4</v>
      </c>
      <c r="M26" s="39">
        <v>4</v>
      </c>
      <c r="N26" s="38">
        <v>9</v>
      </c>
      <c r="O26" s="39">
        <v>5</v>
      </c>
      <c r="P26" s="38">
        <v>4</v>
      </c>
      <c r="Q26" s="39">
        <v>4</v>
      </c>
      <c r="R26" s="38">
        <v>1</v>
      </c>
      <c r="S26" s="39">
        <v>1</v>
      </c>
      <c r="T26" s="38">
        <v>4</v>
      </c>
      <c r="U26" s="39">
        <v>6</v>
      </c>
      <c r="V26" s="38">
        <v>3</v>
      </c>
      <c r="W26" s="39">
        <v>1</v>
      </c>
      <c r="X26" s="38">
        <v>2</v>
      </c>
      <c r="Y26" s="39">
        <v>3</v>
      </c>
      <c r="Z26" s="38">
        <v>6</v>
      </c>
      <c r="AA26" s="39">
        <v>1</v>
      </c>
      <c r="AB26" s="38">
        <v>4</v>
      </c>
      <c r="AC26" s="39">
        <v>3</v>
      </c>
      <c r="AD26" s="38">
        <v>4</v>
      </c>
      <c r="AE26" s="39">
        <v>6</v>
      </c>
      <c r="AF26" s="38">
        <v>4</v>
      </c>
      <c r="AG26" s="39">
        <v>7</v>
      </c>
      <c r="AH26" s="38">
        <v>2</v>
      </c>
      <c r="AI26" s="39">
        <v>5</v>
      </c>
      <c r="AJ26" s="9">
        <v>2</v>
      </c>
      <c r="AK26" s="39">
        <v>2</v>
      </c>
      <c r="AL26" s="48">
        <f t="shared" si="4"/>
        <v>71</v>
      </c>
      <c r="AM26" s="10">
        <f t="shared" si="4"/>
        <v>71</v>
      </c>
      <c r="AO26" s="31">
        <f t="shared" si="1"/>
        <v>0.5</v>
      </c>
      <c r="AP26" s="8"/>
    </row>
    <row r="27" spans="1:42" ht="6" customHeight="1" x14ac:dyDescent="0.2">
      <c r="A27" s="30"/>
      <c r="B27" s="51"/>
      <c r="C27" s="52"/>
      <c r="D27" s="38"/>
      <c r="E27" s="39"/>
      <c r="F27" s="38"/>
      <c r="G27" s="39"/>
      <c r="H27" s="51"/>
      <c r="I27" s="52"/>
      <c r="J27" s="38"/>
      <c r="K27" s="39"/>
      <c r="L27" s="51"/>
      <c r="M27" s="52"/>
      <c r="N27" s="38"/>
      <c r="O27" s="39"/>
      <c r="P27" s="38"/>
      <c r="Q27" s="39"/>
      <c r="R27" s="38"/>
      <c r="S27" s="39"/>
      <c r="T27" s="51"/>
      <c r="U27" s="52"/>
      <c r="V27" s="51"/>
      <c r="W27" s="52"/>
      <c r="X27" s="51"/>
      <c r="Y27" s="52"/>
      <c r="Z27" s="51"/>
      <c r="AA27" s="52"/>
      <c r="AB27" s="51"/>
      <c r="AC27" s="52"/>
      <c r="AD27" s="51"/>
      <c r="AE27" s="52"/>
      <c r="AF27" s="51"/>
      <c r="AG27" s="52"/>
      <c r="AH27" s="51"/>
      <c r="AI27" s="52"/>
      <c r="AK27" s="52"/>
      <c r="AL27" s="48"/>
      <c r="AM27" s="10"/>
      <c r="AO27" s="31"/>
      <c r="AP27" s="8"/>
    </row>
    <row r="28" spans="1:42" ht="11.25" customHeight="1" x14ac:dyDescent="0.2">
      <c r="A28" s="30" t="s">
        <v>33</v>
      </c>
      <c r="B28" s="38">
        <v>3</v>
      </c>
      <c r="C28" s="39">
        <v>2</v>
      </c>
      <c r="D28" s="38">
        <v>3</v>
      </c>
      <c r="E28" s="39">
        <v>2</v>
      </c>
      <c r="F28" s="38">
        <v>2</v>
      </c>
      <c r="G28" s="39">
        <v>4</v>
      </c>
      <c r="H28" s="38">
        <v>3</v>
      </c>
      <c r="I28" s="39">
        <v>5</v>
      </c>
      <c r="J28" s="38">
        <v>3</v>
      </c>
      <c r="K28" s="39">
        <v>4</v>
      </c>
      <c r="L28" s="38">
        <v>2</v>
      </c>
      <c r="M28" s="39">
        <v>4</v>
      </c>
      <c r="N28" s="38">
        <v>5</v>
      </c>
      <c r="O28" s="39">
        <v>3</v>
      </c>
      <c r="P28" s="38">
        <v>2</v>
      </c>
      <c r="Q28" s="39">
        <v>0</v>
      </c>
      <c r="R28" s="38">
        <v>4</v>
      </c>
      <c r="S28" s="39">
        <v>1</v>
      </c>
      <c r="T28" s="38">
        <v>3</v>
      </c>
      <c r="U28" s="39">
        <v>4</v>
      </c>
      <c r="V28" s="38">
        <v>0</v>
      </c>
      <c r="W28" s="39">
        <v>3</v>
      </c>
      <c r="X28" s="38">
        <v>4</v>
      </c>
      <c r="Y28" s="39">
        <v>4</v>
      </c>
      <c r="Z28" s="38">
        <v>5</v>
      </c>
      <c r="AA28" s="39">
        <v>2</v>
      </c>
      <c r="AB28" s="38">
        <v>3</v>
      </c>
      <c r="AC28" s="39">
        <v>3</v>
      </c>
      <c r="AD28" s="38">
        <v>4</v>
      </c>
      <c r="AE28" s="39">
        <v>3</v>
      </c>
      <c r="AF28" s="38">
        <v>3</v>
      </c>
      <c r="AG28" s="39">
        <v>5</v>
      </c>
      <c r="AH28" s="38">
        <v>3</v>
      </c>
      <c r="AI28" s="39">
        <v>5</v>
      </c>
      <c r="AJ28" s="9">
        <v>3</v>
      </c>
      <c r="AK28" s="39">
        <v>2</v>
      </c>
      <c r="AL28" s="48">
        <f>SUM(B28,D28,F28,H28,J28,L28,N28,P28,R28,T28,V28,X28,Z28,AB28,AD28,AF28,AH28,AJ28)</f>
        <v>55</v>
      </c>
      <c r="AM28" s="10">
        <f>SUM(C28,E28,G28,I28,K28,M28,O28,Q28,S28,U28,W28,Y28,AA28,AC28,AE28,AG28,AI28,AK28)</f>
        <v>56</v>
      </c>
      <c r="AO28" s="31">
        <f t="shared" si="1"/>
        <v>0.49549549549549549</v>
      </c>
      <c r="AP28" s="8"/>
    </row>
    <row r="29" spans="1:42" ht="11.25" customHeight="1" x14ac:dyDescent="0.2">
      <c r="A29" s="30" t="s">
        <v>9</v>
      </c>
      <c r="B29" s="38">
        <v>10</v>
      </c>
      <c r="C29" s="39">
        <v>7</v>
      </c>
      <c r="D29" s="38">
        <v>7</v>
      </c>
      <c r="E29" s="39">
        <v>10</v>
      </c>
      <c r="F29" s="38">
        <v>9</v>
      </c>
      <c r="G29" s="39">
        <v>9</v>
      </c>
      <c r="H29" s="38">
        <v>8</v>
      </c>
      <c r="I29" s="39">
        <v>7</v>
      </c>
      <c r="J29" s="38">
        <v>8</v>
      </c>
      <c r="K29" s="39">
        <v>7</v>
      </c>
      <c r="L29" s="38">
        <v>13</v>
      </c>
      <c r="M29" s="39">
        <v>6</v>
      </c>
      <c r="N29" s="38">
        <v>8</v>
      </c>
      <c r="O29" s="39">
        <v>9</v>
      </c>
      <c r="P29" s="38">
        <v>11</v>
      </c>
      <c r="Q29" s="39">
        <v>9</v>
      </c>
      <c r="R29" s="38">
        <v>6</v>
      </c>
      <c r="S29" s="39">
        <v>11</v>
      </c>
      <c r="T29" s="38">
        <v>8</v>
      </c>
      <c r="U29" s="39">
        <v>10</v>
      </c>
      <c r="V29" s="38">
        <v>10</v>
      </c>
      <c r="W29" s="39">
        <v>9</v>
      </c>
      <c r="X29" s="38">
        <v>8</v>
      </c>
      <c r="Y29" s="39">
        <v>6</v>
      </c>
      <c r="Z29" s="38">
        <v>9</v>
      </c>
      <c r="AA29" s="39">
        <v>8</v>
      </c>
      <c r="AB29" s="38">
        <v>9</v>
      </c>
      <c r="AC29" s="39">
        <v>8</v>
      </c>
      <c r="AD29" s="38">
        <v>6</v>
      </c>
      <c r="AE29" s="39">
        <v>9</v>
      </c>
      <c r="AF29" s="38">
        <v>8</v>
      </c>
      <c r="AG29" s="39">
        <v>9</v>
      </c>
      <c r="AH29" s="38">
        <v>5</v>
      </c>
      <c r="AI29" s="39">
        <v>9</v>
      </c>
      <c r="AJ29" s="9">
        <v>9</v>
      </c>
      <c r="AK29" s="39">
        <v>8</v>
      </c>
      <c r="AL29" s="48">
        <f>SUM(B29,D29,F29,H29,J29,L29,N29,P29,R29,T29,V29,X29,Z29,AB29,AD29,AF29,AH29,AJ29)</f>
        <v>152</v>
      </c>
      <c r="AM29" s="10">
        <f>SUM(C29,E29,G29,I29,K29,M29,O29,Q29,S29,U29,W29,Y29,AA29,AC29,AE29,AG29,AI29,AK29)</f>
        <v>151</v>
      </c>
      <c r="AO29" s="31">
        <f t="shared" si="1"/>
        <v>0.50165016501650161</v>
      </c>
      <c r="AP29" s="8"/>
    </row>
    <row r="30" spans="1:42" ht="6" customHeight="1" x14ac:dyDescent="0.2">
      <c r="A30" s="30"/>
      <c r="B30" s="51"/>
      <c r="C30" s="52"/>
      <c r="D30" s="38"/>
      <c r="E30" s="39"/>
      <c r="F30" s="38"/>
      <c r="G30" s="39"/>
      <c r="H30" s="51"/>
      <c r="I30" s="52"/>
      <c r="J30" s="38"/>
      <c r="K30" s="39"/>
      <c r="L30" s="51"/>
      <c r="M30" s="52"/>
      <c r="N30" s="38"/>
      <c r="O30" s="39"/>
      <c r="P30" s="38"/>
      <c r="Q30" s="39"/>
      <c r="R30" s="38"/>
      <c r="S30" s="39"/>
      <c r="T30" s="51"/>
      <c r="U30" s="52"/>
      <c r="V30" s="51"/>
      <c r="W30" s="52"/>
      <c r="X30" s="51"/>
      <c r="Y30" s="52"/>
      <c r="Z30" s="51"/>
      <c r="AA30" s="52"/>
      <c r="AB30" s="51"/>
      <c r="AC30" s="52"/>
      <c r="AD30" s="51"/>
      <c r="AE30" s="52"/>
      <c r="AF30" s="51"/>
      <c r="AG30" s="52"/>
      <c r="AH30" s="51"/>
      <c r="AI30" s="52"/>
      <c r="AK30" s="52"/>
      <c r="AL30" s="48"/>
      <c r="AM30" s="10"/>
      <c r="AO30" s="31"/>
      <c r="AP30" s="8"/>
    </row>
    <row r="31" spans="1:42" ht="11.25" customHeight="1" x14ac:dyDescent="0.2">
      <c r="A31" s="30" t="s">
        <v>62</v>
      </c>
      <c r="B31" s="38">
        <v>1</v>
      </c>
      <c r="C31" s="39">
        <v>2</v>
      </c>
      <c r="D31" s="38">
        <v>1</v>
      </c>
      <c r="E31" s="39">
        <v>0</v>
      </c>
      <c r="F31" s="38">
        <v>3</v>
      </c>
      <c r="G31" s="39">
        <v>6</v>
      </c>
      <c r="H31" s="38">
        <v>7</v>
      </c>
      <c r="I31" s="39">
        <v>8</v>
      </c>
      <c r="J31" s="38">
        <v>5</v>
      </c>
      <c r="K31" s="39">
        <v>2</v>
      </c>
      <c r="L31" s="38">
        <v>1</v>
      </c>
      <c r="M31" s="39">
        <v>2</v>
      </c>
      <c r="N31" s="38">
        <v>4</v>
      </c>
      <c r="O31" s="39">
        <v>2</v>
      </c>
      <c r="P31" s="38">
        <v>2</v>
      </c>
      <c r="Q31" s="39">
        <v>0</v>
      </c>
      <c r="R31" s="38">
        <v>1</v>
      </c>
      <c r="S31" s="39">
        <v>1</v>
      </c>
      <c r="T31" s="38">
        <v>6</v>
      </c>
      <c r="U31" s="39">
        <v>6</v>
      </c>
      <c r="V31" s="38">
        <v>6</v>
      </c>
      <c r="W31" s="39">
        <v>7</v>
      </c>
      <c r="X31" s="38">
        <v>2</v>
      </c>
      <c r="Y31" s="39">
        <v>0</v>
      </c>
      <c r="Z31" s="38">
        <v>3</v>
      </c>
      <c r="AA31" s="39">
        <v>0</v>
      </c>
      <c r="AB31" s="38">
        <v>6</v>
      </c>
      <c r="AC31" s="39">
        <v>8</v>
      </c>
      <c r="AD31" s="38">
        <v>1</v>
      </c>
      <c r="AE31" s="39">
        <v>2</v>
      </c>
      <c r="AF31" s="38">
        <v>1</v>
      </c>
      <c r="AG31" s="39">
        <v>3</v>
      </c>
      <c r="AH31" s="38">
        <v>1</v>
      </c>
      <c r="AI31" s="39">
        <v>1</v>
      </c>
      <c r="AJ31" s="9">
        <v>0</v>
      </c>
      <c r="AK31" s="39">
        <v>1</v>
      </c>
      <c r="AL31" s="48">
        <f>SUM(B31,D31,F31,H31,J31,L31,N31,P31,R31,T31,V31,X31,Z31,AB31,AD31,AF31,AH31,AJ31)</f>
        <v>51</v>
      </c>
      <c r="AM31" s="10">
        <f>SUM(C31,E31,G31,I31,K31,M31,O31,Q31,S31,U31,W31,Y31,AA31,AC31,AE31,AG31,AI31,AK31)</f>
        <v>51</v>
      </c>
      <c r="AO31" s="31">
        <f t="shared" si="1"/>
        <v>0.5</v>
      </c>
      <c r="AP31" s="8"/>
    </row>
    <row r="32" spans="1:42" ht="11.25" customHeight="1" x14ac:dyDescent="0.2">
      <c r="A32" s="30" t="s">
        <v>63</v>
      </c>
      <c r="B32" s="38">
        <v>1</v>
      </c>
      <c r="C32" s="39">
        <v>1</v>
      </c>
      <c r="D32" s="38">
        <v>1</v>
      </c>
      <c r="E32" s="39">
        <v>2</v>
      </c>
      <c r="F32" s="38">
        <v>5</v>
      </c>
      <c r="G32" s="39">
        <v>4</v>
      </c>
      <c r="H32" s="38">
        <v>2</v>
      </c>
      <c r="I32" s="39">
        <v>1</v>
      </c>
      <c r="J32" s="38">
        <v>3</v>
      </c>
      <c r="K32" s="39">
        <v>7</v>
      </c>
      <c r="L32" s="38">
        <v>2</v>
      </c>
      <c r="M32" s="39">
        <v>1</v>
      </c>
      <c r="N32" s="38">
        <v>2</v>
      </c>
      <c r="O32" s="39">
        <v>3</v>
      </c>
      <c r="P32" s="38">
        <v>0</v>
      </c>
      <c r="Q32" s="39">
        <v>2</v>
      </c>
      <c r="R32" s="38">
        <v>2</v>
      </c>
      <c r="S32" s="39">
        <v>1</v>
      </c>
      <c r="T32" s="38">
        <v>1</v>
      </c>
      <c r="U32" s="39">
        <v>4</v>
      </c>
      <c r="V32" s="38">
        <v>1</v>
      </c>
      <c r="W32" s="39">
        <v>1</v>
      </c>
      <c r="X32" s="38">
        <v>9</v>
      </c>
      <c r="Y32" s="39">
        <v>4</v>
      </c>
      <c r="Z32" s="38">
        <v>1</v>
      </c>
      <c r="AA32" s="39">
        <v>2</v>
      </c>
      <c r="AB32" s="38">
        <v>2</v>
      </c>
      <c r="AC32" s="39">
        <v>1</v>
      </c>
      <c r="AD32" s="38">
        <v>5</v>
      </c>
      <c r="AE32" s="39">
        <v>6</v>
      </c>
      <c r="AF32" s="38">
        <v>0</v>
      </c>
      <c r="AG32" s="39">
        <v>1</v>
      </c>
      <c r="AH32" s="38">
        <v>2</v>
      </c>
      <c r="AI32" s="39">
        <v>2</v>
      </c>
      <c r="AJ32" s="9">
        <v>9</v>
      </c>
      <c r="AK32" s="39">
        <v>5</v>
      </c>
      <c r="AL32" s="48">
        <f>SUM(B32,D32,F32,H32,J32,L32,N32,P32,R32,T32,V32,X32,Z32,AB32,AD32,AF32,AH32,AJ32)</f>
        <v>48</v>
      </c>
      <c r="AM32" s="10">
        <f>SUM(C32,E32,G32,I32,K32,M32,O32,Q32,S32,U32,W32,Y32,AA32,AC32,AE32,AG32,AI32,AK32)</f>
        <v>48</v>
      </c>
      <c r="AO32" s="31">
        <f t="shared" si="1"/>
        <v>0.5</v>
      </c>
      <c r="AP32" s="8"/>
    </row>
    <row r="33" spans="1:42" ht="11.25" customHeight="1" x14ac:dyDescent="0.2">
      <c r="A33" s="30" t="s">
        <v>65</v>
      </c>
      <c r="B33" s="38">
        <f t="shared" ref="B33:AK33" si="5">B4-SUM(B31:B32)</f>
        <v>11</v>
      </c>
      <c r="C33" s="39">
        <f t="shared" si="5"/>
        <v>6</v>
      </c>
      <c r="D33" s="38">
        <f t="shared" si="5"/>
        <v>8</v>
      </c>
      <c r="E33" s="39">
        <f t="shared" si="5"/>
        <v>10</v>
      </c>
      <c r="F33" s="38">
        <f t="shared" si="5"/>
        <v>3</v>
      </c>
      <c r="G33" s="39">
        <f t="shared" si="5"/>
        <v>3</v>
      </c>
      <c r="H33" s="38">
        <f t="shared" si="5"/>
        <v>2</v>
      </c>
      <c r="I33" s="39">
        <f t="shared" si="5"/>
        <v>3</v>
      </c>
      <c r="J33" s="38">
        <f t="shared" si="5"/>
        <v>3</v>
      </c>
      <c r="K33" s="39">
        <f t="shared" si="5"/>
        <v>2</v>
      </c>
      <c r="L33" s="38">
        <f t="shared" si="5"/>
        <v>12</v>
      </c>
      <c r="M33" s="39">
        <f t="shared" si="5"/>
        <v>7</v>
      </c>
      <c r="N33" s="38">
        <f t="shared" si="5"/>
        <v>7</v>
      </c>
      <c r="O33" s="39">
        <f t="shared" si="5"/>
        <v>7</v>
      </c>
      <c r="P33" s="38">
        <f t="shared" si="5"/>
        <v>11</v>
      </c>
      <c r="Q33" s="39">
        <f t="shared" si="5"/>
        <v>7</v>
      </c>
      <c r="R33" s="38">
        <f t="shared" si="5"/>
        <v>7</v>
      </c>
      <c r="S33" s="39">
        <f t="shared" si="5"/>
        <v>10</v>
      </c>
      <c r="T33" s="38">
        <f t="shared" si="5"/>
        <v>4</v>
      </c>
      <c r="U33" s="39">
        <f t="shared" si="5"/>
        <v>4</v>
      </c>
      <c r="V33" s="38">
        <f t="shared" si="5"/>
        <v>3</v>
      </c>
      <c r="W33" s="39">
        <f t="shared" si="5"/>
        <v>4</v>
      </c>
      <c r="X33" s="38">
        <f t="shared" si="5"/>
        <v>1</v>
      </c>
      <c r="Y33" s="39">
        <f t="shared" si="5"/>
        <v>6</v>
      </c>
      <c r="Z33" s="38">
        <f t="shared" si="5"/>
        <v>10</v>
      </c>
      <c r="AA33" s="39">
        <f t="shared" si="5"/>
        <v>8</v>
      </c>
      <c r="AB33" s="38">
        <f t="shared" si="5"/>
        <v>4</v>
      </c>
      <c r="AC33" s="39">
        <f t="shared" si="5"/>
        <v>2</v>
      </c>
      <c r="AD33" s="38">
        <f t="shared" si="5"/>
        <v>4</v>
      </c>
      <c r="AE33" s="39">
        <f t="shared" si="5"/>
        <v>4</v>
      </c>
      <c r="AF33" s="38">
        <f t="shared" si="5"/>
        <v>10</v>
      </c>
      <c r="AG33" s="39">
        <f t="shared" si="5"/>
        <v>10</v>
      </c>
      <c r="AH33" s="38">
        <f t="shared" si="5"/>
        <v>5</v>
      </c>
      <c r="AI33" s="39">
        <f t="shared" si="5"/>
        <v>11</v>
      </c>
      <c r="AJ33" s="9">
        <f t="shared" si="5"/>
        <v>3</v>
      </c>
      <c r="AK33" s="39">
        <f t="shared" si="5"/>
        <v>4</v>
      </c>
      <c r="AL33" s="48">
        <f>0.5*SUM(B33,D33,F33,H33,J33,L33,N33,P33,R33,T33,V33,X33,Z33,AB33,AD33,AF33,AH33,AJ33)</f>
        <v>54</v>
      </c>
      <c r="AM33" s="10">
        <f>0.5*SUM(C33,E33,G33,I33,K33,M33,O33,Q33,S33,U33,W33,Y33,AA33,AC33,AE33,AG33,AI33,AK33)</f>
        <v>54</v>
      </c>
      <c r="AO33" s="31">
        <f t="shared" si="1"/>
        <v>0.5</v>
      </c>
      <c r="AP33" s="8"/>
    </row>
    <row r="34" spans="1:42" ht="7.5" customHeight="1" x14ac:dyDescent="0.2">
      <c r="A34" s="32"/>
      <c r="B34" s="42"/>
      <c r="C34" s="43"/>
      <c r="D34" s="46"/>
      <c r="E34" s="47"/>
      <c r="F34" s="46"/>
      <c r="G34" s="47"/>
      <c r="H34" s="42"/>
      <c r="I34" s="43"/>
      <c r="J34" s="46"/>
      <c r="K34" s="47"/>
      <c r="L34" s="46"/>
      <c r="M34" s="47"/>
      <c r="N34" s="46"/>
      <c r="O34" s="47"/>
      <c r="P34" s="46"/>
      <c r="Q34" s="47"/>
      <c r="R34" s="46"/>
      <c r="S34" s="47"/>
      <c r="T34" s="42"/>
      <c r="U34" s="43"/>
      <c r="V34" s="42"/>
      <c r="W34" s="43"/>
      <c r="X34" s="42"/>
      <c r="Y34" s="43"/>
      <c r="Z34" s="42"/>
      <c r="AA34" s="43"/>
      <c r="AB34" s="42"/>
      <c r="AC34" s="43"/>
      <c r="AD34" s="42"/>
      <c r="AE34" s="43"/>
      <c r="AF34" s="42"/>
      <c r="AG34" s="43"/>
      <c r="AH34" s="46"/>
      <c r="AI34" s="47"/>
      <c r="AJ34" s="15"/>
      <c r="AK34" s="43"/>
      <c r="AL34" s="49"/>
      <c r="AM34" s="16"/>
      <c r="AN34" s="19"/>
      <c r="AO34" s="33"/>
      <c r="AP34" s="8"/>
    </row>
    <row r="35" spans="1:42" ht="6" customHeight="1" x14ac:dyDescent="0.2">
      <c r="AJ35" s="9"/>
      <c r="AK35" s="9"/>
      <c r="AL35" s="10"/>
      <c r="AM35" s="10"/>
      <c r="AO35" s="3"/>
      <c r="AP35" s="8"/>
    </row>
  </sheetData>
  <mergeCells count="19">
    <mergeCell ref="AJ2:AK2"/>
    <mergeCell ref="AL2:AM2"/>
    <mergeCell ref="N2:O2"/>
    <mergeCell ref="D2:E2"/>
    <mergeCell ref="F2:G2"/>
    <mergeCell ref="H2:I2"/>
    <mergeCell ref="J2:K2"/>
    <mergeCell ref="L2:M2"/>
    <mergeCell ref="P2:Q2"/>
    <mergeCell ref="X2:Y2"/>
    <mergeCell ref="Z2:AA2"/>
    <mergeCell ref="AB2:AC2"/>
    <mergeCell ref="AD2:AE2"/>
    <mergeCell ref="AF2:AG2"/>
    <mergeCell ref="B2:C2"/>
    <mergeCell ref="R2:S2"/>
    <mergeCell ref="T2:U2"/>
    <mergeCell ref="V2:W2"/>
    <mergeCell ref="AH2:AI2"/>
  </mergeCells>
  <phoneticPr fontId="1" type="noConversion"/>
  <pageMargins left="0.75" right="0.75" top="1" bottom="1" header="0.5" footer="0.5"/>
  <pageSetup paperSize="9" orientation="portrait" r:id="rId1"/>
  <headerFooter alignWithMargins="0"/>
  <colBreaks count="1" manualBreakCount="1">
    <brk id="4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zoomScaleNormal="100" workbookViewId="0">
      <selection activeCell="AP22" sqref="AP22"/>
    </sheetView>
  </sheetViews>
  <sheetFormatPr defaultRowHeight="11.25" x14ac:dyDescent="0.2"/>
  <cols>
    <col min="1" max="1" width="21" style="1" customWidth="1"/>
    <col min="2" max="37" width="3.7109375" style="2" customWidth="1"/>
    <col min="38" max="39" width="4.28515625" style="8" customWidth="1"/>
    <col min="40" max="40" width="0.85546875" style="8" customWidth="1"/>
    <col min="41" max="41" width="6.85546875" style="1" customWidth="1"/>
    <col min="42" max="42" width="6.42578125" style="1" customWidth="1"/>
    <col min="43" max="16384" width="9.140625" style="1"/>
  </cols>
  <sheetData>
    <row r="1" spans="1:42" ht="6" customHeight="1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O1" s="8"/>
      <c r="AP1" s="8"/>
    </row>
    <row r="2" spans="1:42" x14ac:dyDescent="0.2">
      <c r="A2" s="56"/>
      <c r="B2" s="68" t="s">
        <v>39</v>
      </c>
      <c r="C2" s="69"/>
      <c r="D2" s="68" t="s">
        <v>2</v>
      </c>
      <c r="E2" s="69"/>
      <c r="F2" s="68" t="s">
        <v>40</v>
      </c>
      <c r="G2" s="69"/>
      <c r="H2" s="68" t="s">
        <v>41</v>
      </c>
      <c r="I2" s="69"/>
      <c r="J2" s="68" t="s">
        <v>42</v>
      </c>
      <c r="K2" s="69"/>
      <c r="L2" s="68" t="s">
        <v>43</v>
      </c>
      <c r="M2" s="69"/>
      <c r="N2" s="68" t="s">
        <v>44</v>
      </c>
      <c r="O2" s="69"/>
      <c r="P2" s="68" t="s">
        <v>11</v>
      </c>
      <c r="Q2" s="69"/>
      <c r="R2" s="68" t="s">
        <v>45</v>
      </c>
      <c r="S2" s="69"/>
      <c r="T2" s="68" t="s">
        <v>46</v>
      </c>
      <c r="U2" s="69"/>
      <c r="V2" s="68" t="s">
        <v>12</v>
      </c>
      <c r="W2" s="69"/>
      <c r="X2" s="68" t="s">
        <v>47</v>
      </c>
      <c r="Y2" s="69"/>
      <c r="Z2" s="68" t="s">
        <v>48</v>
      </c>
      <c r="AA2" s="69"/>
      <c r="AB2" s="68" t="s">
        <v>49</v>
      </c>
      <c r="AC2" s="69"/>
      <c r="AD2" s="68" t="s">
        <v>50</v>
      </c>
      <c r="AE2" s="69"/>
      <c r="AF2" s="68" t="s">
        <v>14</v>
      </c>
      <c r="AG2" s="69"/>
      <c r="AH2" s="68" t="s">
        <v>51</v>
      </c>
      <c r="AI2" s="69"/>
      <c r="AJ2" s="72" t="s">
        <v>52</v>
      </c>
      <c r="AK2" s="72"/>
      <c r="AL2" s="70" t="s">
        <v>3</v>
      </c>
      <c r="AM2" s="71"/>
      <c r="AN2" s="21"/>
      <c r="AO2" s="25" t="s">
        <v>68</v>
      </c>
      <c r="AP2" s="20"/>
    </row>
    <row r="3" spans="1:42" x14ac:dyDescent="0.2">
      <c r="A3" s="57" t="s">
        <v>18</v>
      </c>
      <c r="B3" s="44" t="s">
        <v>16</v>
      </c>
      <c r="C3" s="45" t="s">
        <v>17</v>
      </c>
      <c r="D3" s="44" t="s">
        <v>16</v>
      </c>
      <c r="E3" s="45" t="s">
        <v>17</v>
      </c>
      <c r="F3" s="44" t="s">
        <v>16</v>
      </c>
      <c r="G3" s="45" t="s">
        <v>17</v>
      </c>
      <c r="H3" s="44" t="s">
        <v>16</v>
      </c>
      <c r="I3" s="45" t="s">
        <v>17</v>
      </c>
      <c r="J3" s="44" t="s">
        <v>16</v>
      </c>
      <c r="K3" s="45" t="s">
        <v>17</v>
      </c>
      <c r="L3" s="44" t="s">
        <v>16</v>
      </c>
      <c r="M3" s="45" t="s">
        <v>17</v>
      </c>
      <c r="N3" s="44" t="s">
        <v>16</v>
      </c>
      <c r="O3" s="45" t="s">
        <v>17</v>
      </c>
      <c r="P3" s="44" t="s">
        <v>16</v>
      </c>
      <c r="Q3" s="45" t="s">
        <v>17</v>
      </c>
      <c r="R3" s="44" t="s">
        <v>16</v>
      </c>
      <c r="S3" s="45" t="s">
        <v>17</v>
      </c>
      <c r="T3" s="44" t="s">
        <v>16</v>
      </c>
      <c r="U3" s="45" t="s">
        <v>17</v>
      </c>
      <c r="V3" s="44" t="s">
        <v>16</v>
      </c>
      <c r="W3" s="45" t="s">
        <v>17</v>
      </c>
      <c r="X3" s="44" t="s">
        <v>16</v>
      </c>
      <c r="Y3" s="45" t="s">
        <v>17</v>
      </c>
      <c r="Z3" s="44" t="s">
        <v>16</v>
      </c>
      <c r="AA3" s="45" t="s">
        <v>17</v>
      </c>
      <c r="AB3" s="44" t="s">
        <v>16</v>
      </c>
      <c r="AC3" s="45" t="s">
        <v>17</v>
      </c>
      <c r="AD3" s="44" t="s">
        <v>16</v>
      </c>
      <c r="AE3" s="45" t="s">
        <v>17</v>
      </c>
      <c r="AF3" s="44" t="s">
        <v>16</v>
      </c>
      <c r="AG3" s="45" t="s">
        <v>17</v>
      </c>
      <c r="AH3" s="44" t="s">
        <v>16</v>
      </c>
      <c r="AI3" s="45" t="s">
        <v>17</v>
      </c>
      <c r="AJ3" s="67" t="s">
        <v>16</v>
      </c>
      <c r="AK3" s="67" t="s">
        <v>17</v>
      </c>
      <c r="AL3" s="61" t="s">
        <v>16</v>
      </c>
      <c r="AM3" s="16" t="s">
        <v>17</v>
      </c>
      <c r="AN3" s="16"/>
      <c r="AO3" s="54"/>
      <c r="AP3" s="10"/>
    </row>
    <row r="4" spans="1:42" ht="11.25" customHeight="1" x14ac:dyDescent="0.2">
      <c r="A4" s="58" t="s">
        <v>3</v>
      </c>
      <c r="B4" s="38">
        <v>14</v>
      </c>
      <c r="C4" s="39">
        <v>8</v>
      </c>
      <c r="D4" s="38">
        <v>10</v>
      </c>
      <c r="E4" s="39">
        <v>12</v>
      </c>
      <c r="F4" s="38">
        <v>11</v>
      </c>
      <c r="G4" s="39">
        <v>11</v>
      </c>
      <c r="H4" s="38">
        <v>9</v>
      </c>
      <c r="I4" s="39">
        <v>13</v>
      </c>
      <c r="J4" s="38">
        <v>9</v>
      </c>
      <c r="K4" s="39">
        <v>14</v>
      </c>
      <c r="L4" s="38">
        <v>12</v>
      </c>
      <c r="M4" s="39">
        <v>12</v>
      </c>
      <c r="N4" s="38">
        <v>10</v>
      </c>
      <c r="O4" s="39">
        <v>14</v>
      </c>
      <c r="P4" s="38">
        <v>13</v>
      </c>
      <c r="Q4" s="39">
        <v>9</v>
      </c>
      <c r="R4" s="38">
        <v>10</v>
      </c>
      <c r="S4" s="39">
        <v>12</v>
      </c>
      <c r="T4" s="38">
        <v>17</v>
      </c>
      <c r="U4" s="39">
        <v>8</v>
      </c>
      <c r="V4" s="38">
        <v>6</v>
      </c>
      <c r="W4" s="39">
        <v>16</v>
      </c>
      <c r="X4" s="38">
        <v>13</v>
      </c>
      <c r="Y4" s="39">
        <v>12</v>
      </c>
      <c r="Z4" s="38">
        <v>12</v>
      </c>
      <c r="AA4" s="39">
        <v>13</v>
      </c>
      <c r="AB4" s="38">
        <v>10</v>
      </c>
      <c r="AC4" s="39">
        <v>13</v>
      </c>
      <c r="AD4" s="38">
        <v>13</v>
      </c>
      <c r="AE4" s="39">
        <v>9</v>
      </c>
      <c r="AF4" s="38">
        <v>12</v>
      </c>
      <c r="AG4" s="39">
        <v>13</v>
      </c>
      <c r="AH4" s="38">
        <v>10</v>
      </c>
      <c r="AI4" s="39">
        <v>12</v>
      </c>
      <c r="AJ4" s="9">
        <v>13</v>
      </c>
      <c r="AK4" s="9">
        <v>9</v>
      </c>
      <c r="AL4" s="48">
        <f>0.5*SUM(B4,D4,F4,H4,J4,L4,N4,P4,R4,T4,V4,X4,Z4,AB4,AD4,AF4,AH4,AJ4)</f>
        <v>102</v>
      </c>
      <c r="AM4" s="10">
        <f>0.5*SUM(C4,E4,G4,I4,K4,M4,O4,Q4,S4,U4,W4,Y4,AA4,AC4,AE4,AG4,AI4,AK4)</f>
        <v>105</v>
      </c>
      <c r="AO4" s="31">
        <f t="shared" ref="AO4:AO28" si="0">AL4/SUM(AL4:AM4)</f>
        <v>0.49275362318840582</v>
      </c>
      <c r="AP4" s="8"/>
    </row>
    <row r="5" spans="1:42" ht="6" customHeight="1" x14ac:dyDescent="0.2">
      <c r="A5" s="58"/>
      <c r="B5" s="38"/>
      <c r="C5" s="39"/>
      <c r="D5" s="38"/>
      <c r="E5" s="39"/>
      <c r="F5" s="38"/>
      <c r="G5" s="39"/>
      <c r="H5" s="38"/>
      <c r="I5" s="39"/>
      <c r="J5" s="38"/>
      <c r="K5" s="39"/>
      <c r="L5" s="38"/>
      <c r="M5" s="39"/>
      <c r="N5" s="38"/>
      <c r="O5" s="39"/>
      <c r="P5" s="38"/>
      <c r="Q5" s="39"/>
      <c r="R5" s="38"/>
      <c r="S5" s="39"/>
      <c r="T5" s="38"/>
      <c r="U5" s="39"/>
      <c r="V5" s="38"/>
      <c r="W5" s="39"/>
      <c r="X5" s="38"/>
      <c r="Y5" s="39"/>
      <c r="Z5" s="38"/>
      <c r="AA5" s="39"/>
      <c r="AB5" s="38"/>
      <c r="AC5" s="39"/>
      <c r="AD5" s="38"/>
      <c r="AE5" s="39"/>
      <c r="AF5" s="38"/>
      <c r="AG5" s="39"/>
      <c r="AH5" s="38"/>
      <c r="AI5" s="39"/>
      <c r="AJ5" s="9"/>
      <c r="AK5" s="9"/>
      <c r="AL5" s="48"/>
      <c r="AM5" s="10"/>
      <c r="AO5" s="31"/>
      <c r="AP5" s="8"/>
    </row>
    <row r="6" spans="1:42" ht="11.25" customHeight="1" x14ac:dyDescent="0.2">
      <c r="A6" s="58" t="s">
        <v>34</v>
      </c>
      <c r="B6" s="38">
        <v>7</v>
      </c>
      <c r="C6" s="39">
        <v>5</v>
      </c>
      <c r="D6" s="38">
        <v>4</v>
      </c>
      <c r="E6" s="39">
        <v>8</v>
      </c>
      <c r="F6" s="38">
        <v>10</v>
      </c>
      <c r="G6" s="39">
        <v>7</v>
      </c>
      <c r="H6" s="38">
        <v>8</v>
      </c>
      <c r="I6" s="39">
        <v>9</v>
      </c>
      <c r="J6" s="38">
        <v>8</v>
      </c>
      <c r="K6" s="39">
        <v>10</v>
      </c>
      <c r="L6" s="38">
        <v>6</v>
      </c>
      <c r="M6" s="39">
        <v>7</v>
      </c>
      <c r="N6" s="38">
        <v>8</v>
      </c>
      <c r="O6" s="39">
        <v>10</v>
      </c>
      <c r="P6" s="38">
        <v>8</v>
      </c>
      <c r="Q6" s="39">
        <v>5</v>
      </c>
      <c r="R6" s="38">
        <v>2</v>
      </c>
      <c r="S6" s="39">
        <v>7</v>
      </c>
      <c r="T6" s="38">
        <v>10</v>
      </c>
      <c r="U6" s="39">
        <v>6</v>
      </c>
      <c r="V6" s="38">
        <v>5</v>
      </c>
      <c r="W6" s="39">
        <v>11</v>
      </c>
      <c r="X6" s="38">
        <v>10</v>
      </c>
      <c r="Y6" s="39">
        <v>6</v>
      </c>
      <c r="Z6" s="38">
        <v>5</v>
      </c>
      <c r="AA6" s="39">
        <v>8</v>
      </c>
      <c r="AB6" s="38">
        <v>8</v>
      </c>
      <c r="AC6" s="39">
        <v>8</v>
      </c>
      <c r="AD6" s="38">
        <v>8</v>
      </c>
      <c r="AE6" s="39">
        <v>7</v>
      </c>
      <c r="AF6" s="38">
        <v>6</v>
      </c>
      <c r="AG6" s="39">
        <v>8</v>
      </c>
      <c r="AH6" s="38">
        <v>6</v>
      </c>
      <c r="AI6" s="39">
        <v>6</v>
      </c>
      <c r="AJ6" s="9">
        <v>10</v>
      </c>
      <c r="AK6" s="9">
        <v>6</v>
      </c>
      <c r="AL6" s="48">
        <f>SUM(B6,D6,F6,H6,J6,L6,N6,P6,R6,T6,V6,X6,Z6,AB6,AD6,AF6,AH6,AJ6)</f>
        <v>129</v>
      </c>
      <c r="AM6" s="10">
        <f>SUM(C6,E6,G6,I6,K6,M6,O6,Q6,S6,U6,W6,Y6,AA6,AC6,AE6,AG6,AI6,AK6)</f>
        <v>134</v>
      </c>
      <c r="AO6" s="31">
        <f t="shared" si="0"/>
        <v>0.49049429657794674</v>
      </c>
      <c r="AP6" s="8"/>
    </row>
    <row r="7" spans="1:42" ht="11.25" customHeight="1" x14ac:dyDescent="0.2">
      <c r="A7" s="58" t="s">
        <v>35</v>
      </c>
      <c r="B7" s="38">
        <v>7</v>
      </c>
      <c r="C7" s="39">
        <v>3</v>
      </c>
      <c r="D7" s="38">
        <v>6</v>
      </c>
      <c r="E7" s="39">
        <v>4</v>
      </c>
      <c r="F7" s="38">
        <v>1</v>
      </c>
      <c r="G7" s="39">
        <v>4</v>
      </c>
      <c r="H7" s="38">
        <v>1</v>
      </c>
      <c r="I7" s="39">
        <v>4</v>
      </c>
      <c r="J7" s="38">
        <v>1</v>
      </c>
      <c r="K7" s="39">
        <v>4</v>
      </c>
      <c r="L7" s="38">
        <v>6</v>
      </c>
      <c r="M7" s="39">
        <v>5</v>
      </c>
      <c r="N7" s="38">
        <v>2</v>
      </c>
      <c r="O7" s="39">
        <v>4</v>
      </c>
      <c r="P7" s="38">
        <v>5</v>
      </c>
      <c r="Q7" s="39">
        <v>4</v>
      </c>
      <c r="R7" s="38">
        <v>8</v>
      </c>
      <c r="S7" s="39">
        <v>5</v>
      </c>
      <c r="T7" s="38">
        <v>7</v>
      </c>
      <c r="U7" s="39">
        <v>2</v>
      </c>
      <c r="V7" s="38">
        <v>1</v>
      </c>
      <c r="W7" s="39">
        <v>5</v>
      </c>
      <c r="X7" s="38">
        <v>3</v>
      </c>
      <c r="Y7" s="39">
        <v>6</v>
      </c>
      <c r="Z7" s="38">
        <v>7</v>
      </c>
      <c r="AA7" s="39">
        <v>5</v>
      </c>
      <c r="AB7" s="38">
        <v>2</v>
      </c>
      <c r="AC7" s="39">
        <v>5</v>
      </c>
      <c r="AD7" s="38">
        <v>5</v>
      </c>
      <c r="AE7" s="39">
        <v>2</v>
      </c>
      <c r="AF7" s="38">
        <v>6</v>
      </c>
      <c r="AG7" s="39">
        <v>5</v>
      </c>
      <c r="AH7" s="38">
        <v>4</v>
      </c>
      <c r="AI7" s="39">
        <v>6</v>
      </c>
      <c r="AJ7" s="9">
        <v>3</v>
      </c>
      <c r="AK7" s="9">
        <v>3</v>
      </c>
      <c r="AL7" s="48">
        <f>SUM(B7,D7,F7,H7,J7,L7,N7,P7,R7,T7,V7,X7,Z7,AB7,AD7,AF7,AH7,AJ7)</f>
        <v>75</v>
      </c>
      <c r="AM7" s="10">
        <f>SUM(C7,E7,G7,I7,K7,M7,O7,Q7,S7,U7,W7,Y7,AA7,AC7,AE7,AG7,AI7,AK7)</f>
        <v>76</v>
      </c>
      <c r="AO7" s="31">
        <f t="shared" si="0"/>
        <v>0.49668874172185429</v>
      </c>
      <c r="AP7" s="8"/>
    </row>
    <row r="8" spans="1:42" ht="6" customHeight="1" x14ac:dyDescent="0.2">
      <c r="A8" s="58"/>
      <c r="B8" s="40"/>
      <c r="C8" s="41"/>
      <c r="D8" s="40"/>
      <c r="E8" s="41"/>
      <c r="F8" s="40"/>
      <c r="G8" s="41"/>
      <c r="H8" s="40"/>
      <c r="I8" s="41"/>
      <c r="J8" s="40"/>
      <c r="K8" s="41"/>
      <c r="L8" s="40"/>
      <c r="M8" s="41"/>
      <c r="N8" s="40"/>
      <c r="O8" s="41"/>
      <c r="P8" s="40"/>
      <c r="Q8" s="41"/>
      <c r="R8" s="40"/>
      <c r="S8" s="41"/>
      <c r="T8" s="40"/>
      <c r="U8" s="41"/>
      <c r="V8" s="40"/>
      <c r="W8" s="41"/>
      <c r="X8" s="40"/>
      <c r="Y8" s="41"/>
      <c r="Z8" s="40"/>
      <c r="AA8" s="41"/>
      <c r="AB8" s="40"/>
      <c r="AC8" s="41"/>
      <c r="AD8" s="40"/>
      <c r="AE8" s="41"/>
      <c r="AF8" s="40"/>
      <c r="AG8" s="41"/>
      <c r="AH8" s="40"/>
      <c r="AI8" s="41"/>
      <c r="AJ8" s="23"/>
      <c r="AK8" s="23"/>
      <c r="AL8" s="48"/>
      <c r="AM8" s="10"/>
      <c r="AO8" s="31"/>
      <c r="AP8" s="8"/>
    </row>
    <row r="9" spans="1:42" ht="11.25" customHeight="1" x14ac:dyDescent="0.2">
      <c r="A9" s="58" t="s">
        <v>4</v>
      </c>
      <c r="B9" s="38">
        <v>8</v>
      </c>
      <c r="C9" s="39">
        <v>5</v>
      </c>
      <c r="D9" s="38">
        <v>1</v>
      </c>
      <c r="E9" s="39">
        <v>0</v>
      </c>
      <c r="F9" s="38">
        <v>3</v>
      </c>
      <c r="G9" s="39">
        <v>4</v>
      </c>
      <c r="H9" s="38">
        <v>7</v>
      </c>
      <c r="I9" s="39">
        <v>8</v>
      </c>
      <c r="J9" s="38">
        <v>5</v>
      </c>
      <c r="K9" s="39">
        <v>7</v>
      </c>
      <c r="L9" s="38">
        <v>8</v>
      </c>
      <c r="M9" s="39">
        <v>12</v>
      </c>
      <c r="N9" s="38">
        <v>8</v>
      </c>
      <c r="O9" s="39">
        <v>11</v>
      </c>
      <c r="P9" s="38">
        <v>5</v>
      </c>
      <c r="Q9" s="39">
        <v>3</v>
      </c>
      <c r="R9" s="38">
        <v>0</v>
      </c>
      <c r="S9" s="39">
        <v>2</v>
      </c>
      <c r="T9" s="38">
        <v>15</v>
      </c>
      <c r="U9" s="39">
        <v>7</v>
      </c>
      <c r="V9" s="38">
        <v>0</v>
      </c>
      <c r="W9" s="39">
        <v>3</v>
      </c>
      <c r="X9" s="38">
        <v>7</v>
      </c>
      <c r="Y9" s="39">
        <v>7</v>
      </c>
      <c r="Z9" s="38">
        <v>7</v>
      </c>
      <c r="AA9" s="39">
        <v>10</v>
      </c>
      <c r="AB9" s="38">
        <v>4</v>
      </c>
      <c r="AC9" s="39">
        <v>6</v>
      </c>
      <c r="AD9" s="38">
        <v>1</v>
      </c>
      <c r="AE9" s="39">
        <v>0</v>
      </c>
      <c r="AF9" s="38">
        <v>10</v>
      </c>
      <c r="AG9" s="39">
        <v>12</v>
      </c>
      <c r="AH9" s="38">
        <v>6</v>
      </c>
      <c r="AI9" s="39">
        <v>8</v>
      </c>
      <c r="AJ9" s="9">
        <v>7</v>
      </c>
      <c r="AK9" s="9">
        <v>0</v>
      </c>
      <c r="AL9" s="48">
        <f>SUM(B9,D9,F9,H9,J9,L9,N9,P9,R9,T9,V9,X9,Z9,AB9,AD9,AF9,AH9,AJ9)</f>
        <v>102</v>
      </c>
      <c r="AM9" s="10">
        <f>SUM(C9,E9,G9,I9,K9,M9,O9,Q9,S9,U9,W9,Y9,AA9,AC9,AE9,AG9,AI9,AK9)</f>
        <v>105</v>
      </c>
      <c r="AO9" s="31">
        <f t="shared" si="0"/>
        <v>0.49275362318840582</v>
      </c>
      <c r="AP9" s="8"/>
    </row>
    <row r="10" spans="1:42" ht="11.25" customHeight="1" x14ac:dyDescent="0.2">
      <c r="A10" s="58" t="s">
        <v>5</v>
      </c>
      <c r="B10" s="38">
        <v>6</v>
      </c>
      <c r="C10" s="39">
        <v>3</v>
      </c>
      <c r="D10" s="38">
        <v>9</v>
      </c>
      <c r="E10" s="39">
        <v>12</v>
      </c>
      <c r="F10" s="38">
        <v>8</v>
      </c>
      <c r="G10" s="39">
        <v>7</v>
      </c>
      <c r="H10" s="38">
        <v>2</v>
      </c>
      <c r="I10" s="39">
        <v>5</v>
      </c>
      <c r="J10" s="38">
        <v>4</v>
      </c>
      <c r="K10" s="39">
        <v>7</v>
      </c>
      <c r="L10" s="38">
        <v>4</v>
      </c>
      <c r="M10" s="39">
        <v>0</v>
      </c>
      <c r="N10" s="38">
        <v>2</v>
      </c>
      <c r="O10" s="39">
        <v>3</v>
      </c>
      <c r="P10" s="38">
        <v>8</v>
      </c>
      <c r="Q10" s="39">
        <v>6</v>
      </c>
      <c r="R10" s="38">
        <v>10</v>
      </c>
      <c r="S10" s="39">
        <v>10</v>
      </c>
      <c r="T10" s="38">
        <v>2</v>
      </c>
      <c r="U10" s="39">
        <v>1</v>
      </c>
      <c r="V10" s="38">
        <v>6</v>
      </c>
      <c r="W10" s="39">
        <v>13</v>
      </c>
      <c r="X10" s="38">
        <v>6</v>
      </c>
      <c r="Y10" s="39">
        <v>5</v>
      </c>
      <c r="Z10" s="38">
        <v>5</v>
      </c>
      <c r="AA10" s="39">
        <v>3</v>
      </c>
      <c r="AB10" s="38">
        <v>6</v>
      </c>
      <c r="AC10" s="39">
        <v>7</v>
      </c>
      <c r="AD10" s="38">
        <v>12</v>
      </c>
      <c r="AE10" s="39">
        <v>9</v>
      </c>
      <c r="AF10" s="38">
        <v>2</v>
      </c>
      <c r="AG10" s="39">
        <v>1</v>
      </c>
      <c r="AH10" s="38">
        <v>4</v>
      </c>
      <c r="AI10" s="39">
        <v>4</v>
      </c>
      <c r="AJ10" s="9">
        <v>6</v>
      </c>
      <c r="AK10" s="9">
        <v>9</v>
      </c>
      <c r="AL10" s="48">
        <f>SUM(B10,D10,F10,H10,J10,L10,N10,P10,R10,T10,V10,X10,Z10,AB10,AD10,AF10,AH10,AJ10)</f>
        <v>102</v>
      </c>
      <c r="AM10" s="10">
        <f>SUM(C10,E10,G10,I10,K10,M10,O10,Q10,S10,U10,W10,Y10,AA10,AC10,AE10,AG10,AI10,AK10)</f>
        <v>105</v>
      </c>
      <c r="AO10" s="31">
        <f t="shared" si="0"/>
        <v>0.49275362318840582</v>
      </c>
      <c r="AP10" s="8"/>
    </row>
    <row r="11" spans="1:42" ht="6" customHeight="1" x14ac:dyDescent="0.2">
      <c r="A11" s="58"/>
      <c r="B11" s="40"/>
      <c r="C11" s="41"/>
      <c r="D11" s="40"/>
      <c r="E11" s="41"/>
      <c r="F11" s="40"/>
      <c r="G11" s="41"/>
      <c r="H11" s="40"/>
      <c r="I11" s="41"/>
      <c r="J11" s="40"/>
      <c r="K11" s="41"/>
      <c r="L11" s="40"/>
      <c r="M11" s="41"/>
      <c r="N11" s="40"/>
      <c r="O11" s="41"/>
      <c r="P11" s="40"/>
      <c r="Q11" s="41"/>
      <c r="R11" s="40"/>
      <c r="S11" s="41"/>
      <c r="T11" s="40"/>
      <c r="U11" s="41"/>
      <c r="V11" s="40"/>
      <c r="W11" s="41"/>
      <c r="X11" s="40"/>
      <c r="Y11" s="41"/>
      <c r="Z11" s="40"/>
      <c r="AA11" s="41"/>
      <c r="AB11" s="40"/>
      <c r="AC11" s="41"/>
      <c r="AD11" s="40"/>
      <c r="AE11" s="41"/>
      <c r="AF11" s="40"/>
      <c r="AG11" s="41"/>
      <c r="AH11" s="40"/>
      <c r="AI11" s="41"/>
      <c r="AJ11" s="23"/>
      <c r="AK11" s="23"/>
      <c r="AL11" s="48"/>
      <c r="AM11" s="10"/>
      <c r="AO11" s="31"/>
      <c r="AP11" s="8"/>
    </row>
    <row r="12" spans="1:42" ht="11.25" customHeight="1" x14ac:dyDescent="0.2">
      <c r="A12" s="58" t="s">
        <v>36</v>
      </c>
      <c r="B12" s="38">
        <v>4</v>
      </c>
      <c r="C12" s="39">
        <v>3</v>
      </c>
      <c r="D12" s="38">
        <v>1</v>
      </c>
      <c r="E12" s="39">
        <v>0</v>
      </c>
      <c r="F12" s="38">
        <v>2</v>
      </c>
      <c r="G12" s="39">
        <v>3</v>
      </c>
      <c r="H12" s="38">
        <v>7</v>
      </c>
      <c r="I12" s="39">
        <v>5</v>
      </c>
      <c r="J12" s="38">
        <v>5</v>
      </c>
      <c r="K12" s="39">
        <v>5</v>
      </c>
      <c r="L12" s="38">
        <v>6</v>
      </c>
      <c r="M12" s="39">
        <v>7</v>
      </c>
      <c r="N12" s="38">
        <v>7</v>
      </c>
      <c r="O12" s="39">
        <v>8</v>
      </c>
      <c r="P12" s="38">
        <v>4</v>
      </c>
      <c r="Q12" s="39">
        <v>2</v>
      </c>
      <c r="R12" s="38">
        <v>0</v>
      </c>
      <c r="S12" s="39">
        <v>1</v>
      </c>
      <c r="T12" s="38">
        <v>9</v>
      </c>
      <c r="U12" s="39">
        <v>6</v>
      </c>
      <c r="V12" s="38">
        <v>0</v>
      </c>
      <c r="W12" s="39">
        <v>3</v>
      </c>
      <c r="X12" s="38">
        <v>6</v>
      </c>
      <c r="Y12" s="39">
        <v>4</v>
      </c>
      <c r="Z12" s="38">
        <v>5</v>
      </c>
      <c r="AA12" s="39">
        <v>6</v>
      </c>
      <c r="AB12" s="38">
        <v>3</v>
      </c>
      <c r="AC12" s="39">
        <v>4</v>
      </c>
      <c r="AD12" s="38">
        <v>0</v>
      </c>
      <c r="AE12" s="39">
        <v>0</v>
      </c>
      <c r="AF12" s="38">
        <v>5</v>
      </c>
      <c r="AG12" s="39">
        <v>7</v>
      </c>
      <c r="AH12" s="38">
        <v>5</v>
      </c>
      <c r="AI12" s="39">
        <v>4</v>
      </c>
      <c r="AJ12" s="9">
        <v>6</v>
      </c>
      <c r="AK12" s="9">
        <v>0</v>
      </c>
      <c r="AL12" s="48">
        <f t="shared" ref="AL12:AM15" si="1">SUM(B12,D12,F12,H12,J12,L12,N12,P12,R12,T12,V12,X12,Z12,AB12,AD12,AF12,AH12,AJ12)</f>
        <v>75</v>
      </c>
      <c r="AM12" s="10">
        <f t="shared" si="1"/>
        <v>68</v>
      </c>
      <c r="AO12" s="31">
        <f t="shared" si="0"/>
        <v>0.52447552447552448</v>
      </c>
      <c r="AP12" s="8"/>
    </row>
    <row r="13" spans="1:42" ht="11.25" customHeight="1" x14ac:dyDescent="0.2">
      <c r="A13" s="58" t="s">
        <v>64</v>
      </c>
      <c r="B13" s="38">
        <v>3</v>
      </c>
      <c r="C13" s="39">
        <v>2</v>
      </c>
      <c r="D13" s="38">
        <v>3</v>
      </c>
      <c r="E13" s="39">
        <v>8</v>
      </c>
      <c r="F13" s="38">
        <v>8</v>
      </c>
      <c r="G13" s="39">
        <v>4</v>
      </c>
      <c r="H13" s="38">
        <v>1</v>
      </c>
      <c r="I13" s="39">
        <v>4</v>
      </c>
      <c r="J13" s="38">
        <v>3</v>
      </c>
      <c r="K13" s="39">
        <v>5</v>
      </c>
      <c r="L13" s="38">
        <v>0</v>
      </c>
      <c r="M13" s="39">
        <v>0</v>
      </c>
      <c r="N13" s="38">
        <v>1</v>
      </c>
      <c r="O13" s="39">
        <v>2</v>
      </c>
      <c r="P13" s="38">
        <v>4</v>
      </c>
      <c r="Q13" s="39">
        <v>3</v>
      </c>
      <c r="R13" s="38">
        <v>2</v>
      </c>
      <c r="S13" s="39">
        <v>6</v>
      </c>
      <c r="T13" s="38">
        <v>1</v>
      </c>
      <c r="U13" s="39">
        <v>0</v>
      </c>
      <c r="V13" s="38">
        <v>5</v>
      </c>
      <c r="W13" s="39">
        <v>8</v>
      </c>
      <c r="X13" s="38">
        <v>4</v>
      </c>
      <c r="Y13" s="39">
        <v>2</v>
      </c>
      <c r="Z13" s="38">
        <v>0</v>
      </c>
      <c r="AA13" s="39">
        <v>2</v>
      </c>
      <c r="AB13" s="38">
        <v>5</v>
      </c>
      <c r="AC13" s="39">
        <v>4</v>
      </c>
      <c r="AD13" s="38">
        <v>8</v>
      </c>
      <c r="AE13" s="39">
        <v>7</v>
      </c>
      <c r="AF13" s="38">
        <v>1</v>
      </c>
      <c r="AG13" s="39">
        <v>1</v>
      </c>
      <c r="AH13" s="38">
        <v>1</v>
      </c>
      <c r="AI13" s="39">
        <v>2</v>
      </c>
      <c r="AJ13" s="9">
        <v>4</v>
      </c>
      <c r="AK13" s="9">
        <v>6</v>
      </c>
      <c r="AL13" s="48">
        <f t="shared" si="1"/>
        <v>54</v>
      </c>
      <c r="AM13" s="10">
        <f t="shared" si="1"/>
        <v>66</v>
      </c>
      <c r="AO13" s="31">
        <f t="shared" si="0"/>
        <v>0.45</v>
      </c>
      <c r="AP13" s="84" t="s">
        <v>70</v>
      </c>
    </row>
    <row r="14" spans="1:42" ht="11.25" customHeight="1" x14ac:dyDescent="0.2">
      <c r="A14" s="58" t="s">
        <v>6</v>
      </c>
      <c r="B14" s="38">
        <v>4</v>
      </c>
      <c r="C14" s="39">
        <v>2</v>
      </c>
      <c r="D14" s="38">
        <v>0</v>
      </c>
      <c r="E14" s="39">
        <v>0</v>
      </c>
      <c r="F14" s="38">
        <v>1</v>
      </c>
      <c r="G14" s="39">
        <v>1</v>
      </c>
      <c r="H14" s="38">
        <v>0</v>
      </c>
      <c r="I14" s="39">
        <v>3</v>
      </c>
      <c r="J14" s="38">
        <v>0</v>
      </c>
      <c r="K14" s="39">
        <v>2</v>
      </c>
      <c r="L14" s="38">
        <v>2</v>
      </c>
      <c r="M14" s="39">
        <v>5</v>
      </c>
      <c r="N14" s="38">
        <v>1</v>
      </c>
      <c r="O14" s="39">
        <v>3</v>
      </c>
      <c r="P14" s="38">
        <v>1</v>
      </c>
      <c r="Q14" s="39">
        <v>1</v>
      </c>
      <c r="R14" s="38">
        <v>0</v>
      </c>
      <c r="S14" s="39">
        <v>1</v>
      </c>
      <c r="T14" s="38">
        <v>6</v>
      </c>
      <c r="U14" s="39">
        <v>1</v>
      </c>
      <c r="V14" s="38">
        <v>0</v>
      </c>
      <c r="W14" s="39">
        <v>0</v>
      </c>
      <c r="X14" s="38">
        <v>1</v>
      </c>
      <c r="Y14" s="39">
        <v>3</v>
      </c>
      <c r="Z14" s="38">
        <v>2</v>
      </c>
      <c r="AA14" s="39">
        <v>4</v>
      </c>
      <c r="AB14" s="38">
        <v>1</v>
      </c>
      <c r="AC14" s="39">
        <v>2</v>
      </c>
      <c r="AD14" s="38">
        <v>1</v>
      </c>
      <c r="AE14" s="39">
        <v>0</v>
      </c>
      <c r="AF14" s="38">
        <v>5</v>
      </c>
      <c r="AG14" s="39">
        <v>5</v>
      </c>
      <c r="AH14" s="38">
        <v>1</v>
      </c>
      <c r="AI14" s="39">
        <v>4</v>
      </c>
      <c r="AJ14" s="9">
        <v>1</v>
      </c>
      <c r="AK14" s="9">
        <v>0</v>
      </c>
      <c r="AL14" s="48">
        <f t="shared" si="1"/>
        <v>27</v>
      </c>
      <c r="AM14" s="10">
        <f t="shared" si="1"/>
        <v>37</v>
      </c>
      <c r="AO14" s="31">
        <f t="shared" si="0"/>
        <v>0.421875</v>
      </c>
      <c r="AP14" s="84" t="s">
        <v>71</v>
      </c>
    </row>
    <row r="15" spans="1:42" ht="11.25" customHeight="1" x14ac:dyDescent="0.2">
      <c r="A15" s="58" t="s">
        <v>7</v>
      </c>
      <c r="B15" s="38">
        <v>3</v>
      </c>
      <c r="C15" s="39">
        <v>1</v>
      </c>
      <c r="D15" s="38">
        <v>6</v>
      </c>
      <c r="E15" s="39">
        <v>4</v>
      </c>
      <c r="F15" s="38">
        <v>0</v>
      </c>
      <c r="G15" s="39">
        <v>3</v>
      </c>
      <c r="H15" s="38">
        <v>1</v>
      </c>
      <c r="I15" s="39">
        <v>1</v>
      </c>
      <c r="J15" s="38">
        <v>1</v>
      </c>
      <c r="K15" s="39">
        <v>2</v>
      </c>
      <c r="L15" s="38">
        <v>4</v>
      </c>
      <c r="M15" s="39">
        <v>0</v>
      </c>
      <c r="N15" s="38">
        <v>1</v>
      </c>
      <c r="O15" s="39">
        <v>1</v>
      </c>
      <c r="P15" s="38">
        <v>4</v>
      </c>
      <c r="Q15" s="39">
        <v>3</v>
      </c>
      <c r="R15" s="38">
        <v>8</v>
      </c>
      <c r="S15" s="39">
        <v>4</v>
      </c>
      <c r="T15" s="38">
        <v>1</v>
      </c>
      <c r="U15" s="39">
        <v>1</v>
      </c>
      <c r="V15" s="38">
        <v>1</v>
      </c>
      <c r="W15" s="39">
        <v>5</v>
      </c>
      <c r="X15" s="38">
        <v>2</v>
      </c>
      <c r="Y15" s="39">
        <v>3</v>
      </c>
      <c r="Z15" s="38">
        <v>5</v>
      </c>
      <c r="AA15" s="39">
        <v>1</v>
      </c>
      <c r="AB15" s="38">
        <v>1</v>
      </c>
      <c r="AC15" s="39">
        <v>3</v>
      </c>
      <c r="AD15" s="38">
        <v>4</v>
      </c>
      <c r="AE15" s="39">
        <v>2</v>
      </c>
      <c r="AF15" s="38">
        <v>1</v>
      </c>
      <c r="AG15" s="39">
        <v>0</v>
      </c>
      <c r="AH15" s="38">
        <v>3</v>
      </c>
      <c r="AI15" s="39">
        <v>2</v>
      </c>
      <c r="AJ15" s="9">
        <v>2</v>
      </c>
      <c r="AK15" s="9">
        <v>3</v>
      </c>
      <c r="AL15" s="48">
        <f t="shared" si="1"/>
        <v>48</v>
      </c>
      <c r="AM15" s="10">
        <f t="shared" si="1"/>
        <v>39</v>
      </c>
      <c r="AO15" s="31">
        <f t="shared" si="0"/>
        <v>0.55172413793103448</v>
      </c>
      <c r="AP15" s="8"/>
    </row>
    <row r="16" spans="1:42" ht="6" customHeight="1" x14ac:dyDescent="0.2">
      <c r="A16" s="58"/>
      <c r="B16" s="40"/>
      <c r="C16" s="41"/>
      <c r="D16" s="40"/>
      <c r="E16" s="41"/>
      <c r="F16" s="40"/>
      <c r="G16" s="41"/>
      <c r="H16" s="40"/>
      <c r="I16" s="41"/>
      <c r="J16" s="40"/>
      <c r="K16" s="41"/>
      <c r="L16" s="40"/>
      <c r="M16" s="41"/>
      <c r="N16" s="40"/>
      <c r="O16" s="41"/>
      <c r="P16" s="40"/>
      <c r="Q16" s="41"/>
      <c r="R16" s="40"/>
      <c r="S16" s="41"/>
      <c r="T16" s="40"/>
      <c r="U16" s="41"/>
      <c r="V16" s="40"/>
      <c r="W16" s="41"/>
      <c r="X16" s="40"/>
      <c r="Y16" s="41"/>
      <c r="Z16" s="40"/>
      <c r="AA16" s="41"/>
      <c r="AB16" s="40"/>
      <c r="AC16" s="41"/>
      <c r="AD16" s="40"/>
      <c r="AE16" s="41"/>
      <c r="AF16" s="40"/>
      <c r="AG16" s="41"/>
      <c r="AH16" s="40"/>
      <c r="AI16" s="41"/>
      <c r="AJ16" s="23"/>
      <c r="AK16" s="23"/>
      <c r="AL16" s="48"/>
      <c r="AM16" s="10"/>
      <c r="AO16" s="31"/>
      <c r="AP16" s="8"/>
    </row>
    <row r="17" spans="1:43" ht="11.25" customHeight="1" x14ac:dyDescent="0.2">
      <c r="A17" s="58" t="s">
        <v>8</v>
      </c>
      <c r="B17" s="38">
        <v>8</v>
      </c>
      <c r="C17" s="39">
        <v>3</v>
      </c>
      <c r="D17" s="38">
        <v>2</v>
      </c>
      <c r="E17" s="39">
        <v>4</v>
      </c>
      <c r="F17" s="38">
        <v>2</v>
      </c>
      <c r="G17" s="39">
        <v>3</v>
      </c>
      <c r="H17" s="38">
        <v>3</v>
      </c>
      <c r="I17" s="39">
        <v>4</v>
      </c>
      <c r="J17" s="38">
        <v>3</v>
      </c>
      <c r="K17" s="39">
        <v>2</v>
      </c>
      <c r="L17" s="38">
        <v>8</v>
      </c>
      <c r="M17" s="39">
        <v>4</v>
      </c>
      <c r="N17" s="38">
        <v>1</v>
      </c>
      <c r="O17" s="39">
        <v>4</v>
      </c>
      <c r="P17" s="38">
        <v>8</v>
      </c>
      <c r="Q17" s="39">
        <v>4</v>
      </c>
      <c r="R17" s="38">
        <v>7</v>
      </c>
      <c r="S17" s="39">
        <v>5</v>
      </c>
      <c r="T17" s="38">
        <v>7</v>
      </c>
      <c r="U17" s="39">
        <v>2</v>
      </c>
      <c r="V17" s="38">
        <v>1</v>
      </c>
      <c r="W17" s="39">
        <v>11</v>
      </c>
      <c r="X17" s="38">
        <v>2</v>
      </c>
      <c r="Y17" s="39">
        <v>5</v>
      </c>
      <c r="Z17" s="38">
        <v>7</v>
      </c>
      <c r="AA17" s="39">
        <v>4</v>
      </c>
      <c r="AB17" s="38">
        <v>6</v>
      </c>
      <c r="AC17" s="39">
        <v>4</v>
      </c>
      <c r="AD17" s="38">
        <v>7</v>
      </c>
      <c r="AE17" s="39">
        <v>4</v>
      </c>
      <c r="AF17" s="38">
        <v>7</v>
      </c>
      <c r="AG17" s="39">
        <v>2</v>
      </c>
      <c r="AH17" s="38">
        <v>7</v>
      </c>
      <c r="AI17" s="39">
        <v>4</v>
      </c>
      <c r="AJ17" s="9">
        <v>6</v>
      </c>
      <c r="AK17" s="9">
        <v>5</v>
      </c>
      <c r="AL17" s="48">
        <f t="shared" ref="AL17:AM19" si="2">0.5*SUM(B17,D17,F17,H17,J17,L17,N17,P17,R17,T17,V17,X17,Z17,AB17,AD17,AF17,AH17,AJ17)</f>
        <v>46</v>
      </c>
      <c r="AM17" s="10">
        <f t="shared" si="2"/>
        <v>37</v>
      </c>
      <c r="AO17" s="31">
        <f t="shared" si="0"/>
        <v>0.55421686746987953</v>
      </c>
      <c r="AP17" s="85">
        <f>AP19/SUM(AP18:AP19)</f>
        <v>0.55072463768115942</v>
      </c>
      <c r="AQ17" s="86" t="s">
        <v>72</v>
      </c>
    </row>
    <row r="18" spans="1:43" ht="11.25" customHeight="1" x14ac:dyDescent="0.2">
      <c r="A18" s="58" t="s">
        <v>37</v>
      </c>
      <c r="B18" s="38">
        <v>2</v>
      </c>
      <c r="C18" s="39">
        <v>3</v>
      </c>
      <c r="D18" s="38">
        <v>4</v>
      </c>
      <c r="E18" s="39">
        <v>4</v>
      </c>
      <c r="F18" s="38">
        <v>2</v>
      </c>
      <c r="G18" s="39">
        <v>2</v>
      </c>
      <c r="H18" s="38">
        <v>2</v>
      </c>
      <c r="I18" s="39">
        <v>3</v>
      </c>
      <c r="J18" s="38">
        <v>1</v>
      </c>
      <c r="K18" s="39">
        <v>3</v>
      </c>
      <c r="L18" s="38">
        <v>2</v>
      </c>
      <c r="M18" s="39">
        <v>4</v>
      </c>
      <c r="N18" s="38">
        <v>1</v>
      </c>
      <c r="O18" s="39">
        <v>3</v>
      </c>
      <c r="P18" s="38">
        <v>3</v>
      </c>
      <c r="Q18" s="39">
        <v>4</v>
      </c>
      <c r="R18" s="38">
        <v>2</v>
      </c>
      <c r="S18" s="39">
        <v>4</v>
      </c>
      <c r="T18" s="38">
        <v>3</v>
      </c>
      <c r="U18" s="39">
        <v>1</v>
      </c>
      <c r="V18" s="38">
        <v>3</v>
      </c>
      <c r="W18" s="39">
        <v>2</v>
      </c>
      <c r="X18" s="38">
        <v>1</v>
      </c>
      <c r="Y18" s="39">
        <v>4</v>
      </c>
      <c r="Z18" s="38">
        <v>4</v>
      </c>
      <c r="AA18" s="39">
        <v>4</v>
      </c>
      <c r="AB18" s="38">
        <v>0</v>
      </c>
      <c r="AC18" s="39">
        <v>3</v>
      </c>
      <c r="AD18" s="38">
        <v>4</v>
      </c>
      <c r="AE18" s="39">
        <v>2</v>
      </c>
      <c r="AF18" s="38">
        <v>0</v>
      </c>
      <c r="AG18" s="39">
        <v>3</v>
      </c>
      <c r="AH18" s="38">
        <v>3</v>
      </c>
      <c r="AI18" s="39">
        <v>4</v>
      </c>
      <c r="AJ18" s="9">
        <v>5</v>
      </c>
      <c r="AK18" s="9">
        <v>3</v>
      </c>
      <c r="AL18" s="48">
        <f t="shared" si="2"/>
        <v>21</v>
      </c>
      <c r="AM18" s="10">
        <f t="shared" si="2"/>
        <v>28</v>
      </c>
      <c r="AO18" s="31">
        <f t="shared" si="0"/>
        <v>0.42857142857142855</v>
      </c>
      <c r="AP18" s="23">
        <f>SUM(AM17,AL18,AL19)</f>
        <v>93</v>
      </c>
      <c r="AQ18" s="86" t="s">
        <v>73</v>
      </c>
    </row>
    <row r="19" spans="1:43" ht="11.25" customHeight="1" x14ac:dyDescent="0.2">
      <c r="A19" s="58" t="s">
        <v>38</v>
      </c>
      <c r="B19" s="38">
        <v>4</v>
      </c>
      <c r="C19" s="39">
        <v>2</v>
      </c>
      <c r="D19" s="38">
        <v>4</v>
      </c>
      <c r="E19" s="39">
        <v>4</v>
      </c>
      <c r="F19" s="38">
        <v>7</v>
      </c>
      <c r="G19" s="39">
        <v>6</v>
      </c>
      <c r="H19" s="38">
        <v>4</v>
      </c>
      <c r="I19" s="39">
        <v>6</v>
      </c>
      <c r="J19" s="38">
        <v>5</v>
      </c>
      <c r="K19" s="39">
        <v>9</v>
      </c>
      <c r="L19" s="38">
        <v>2</v>
      </c>
      <c r="M19" s="39">
        <v>4</v>
      </c>
      <c r="N19" s="38">
        <v>8</v>
      </c>
      <c r="O19" s="39">
        <v>7</v>
      </c>
      <c r="P19" s="38">
        <v>2</v>
      </c>
      <c r="Q19" s="39">
        <v>1</v>
      </c>
      <c r="R19" s="38">
        <v>1</v>
      </c>
      <c r="S19" s="39">
        <v>3</v>
      </c>
      <c r="T19" s="38">
        <v>7</v>
      </c>
      <c r="U19" s="39">
        <v>5</v>
      </c>
      <c r="V19" s="38">
        <v>2</v>
      </c>
      <c r="W19" s="39">
        <v>3</v>
      </c>
      <c r="X19" s="38">
        <v>10</v>
      </c>
      <c r="Y19" s="39">
        <v>3</v>
      </c>
      <c r="Z19" s="38">
        <v>1</v>
      </c>
      <c r="AA19" s="39">
        <v>5</v>
      </c>
      <c r="AB19" s="38">
        <v>4</v>
      </c>
      <c r="AC19" s="39">
        <v>6</v>
      </c>
      <c r="AD19" s="38">
        <v>2</v>
      </c>
      <c r="AE19" s="39">
        <v>3</v>
      </c>
      <c r="AF19" s="38">
        <v>5</v>
      </c>
      <c r="AG19" s="39">
        <v>8</v>
      </c>
      <c r="AH19" s="38">
        <v>0</v>
      </c>
      <c r="AI19" s="39">
        <v>4</v>
      </c>
      <c r="AJ19" s="9">
        <v>2</v>
      </c>
      <c r="AK19" s="9">
        <v>1</v>
      </c>
      <c r="AL19" s="48">
        <f t="shared" si="2"/>
        <v>35</v>
      </c>
      <c r="AM19" s="10">
        <f t="shared" si="2"/>
        <v>40</v>
      </c>
      <c r="AO19" s="31">
        <f t="shared" si="0"/>
        <v>0.46666666666666667</v>
      </c>
      <c r="AP19" s="23">
        <f>SUM(AL17,AM18,AM19)</f>
        <v>114</v>
      </c>
      <c r="AQ19" s="86" t="s">
        <v>74</v>
      </c>
    </row>
    <row r="20" spans="1:43" ht="6" customHeight="1" x14ac:dyDescent="0.2">
      <c r="A20" s="58"/>
      <c r="B20" s="40"/>
      <c r="C20" s="41"/>
      <c r="D20" s="40"/>
      <c r="E20" s="41"/>
      <c r="F20" s="40"/>
      <c r="G20" s="41"/>
      <c r="H20" s="40"/>
      <c r="I20" s="41"/>
      <c r="J20" s="40"/>
      <c r="K20" s="41"/>
      <c r="L20" s="40"/>
      <c r="M20" s="41"/>
      <c r="N20" s="40"/>
      <c r="O20" s="41"/>
      <c r="P20" s="40"/>
      <c r="Q20" s="41"/>
      <c r="R20" s="40"/>
      <c r="S20" s="41"/>
      <c r="T20" s="40"/>
      <c r="U20" s="41"/>
      <c r="V20" s="40"/>
      <c r="W20" s="41"/>
      <c r="X20" s="40"/>
      <c r="Y20" s="41"/>
      <c r="Z20" s="40"/>
      <c r="AA20" s="41"/>
      <c r="AB20" s="40"/>
      <c r="AC20" s="41"/>
      <c r="AD20" s="40"/>
      <c r="AE20" s="41"/>
      <c r="AF20" s="40"/>
      <c r="AG20" s="41"/>
      <c r="AH20" s="40"/>
      <c r="AI20" s="41"/>
      <c r="AJ20" s="23"/>
      <c r="AK20" s="23"/>
      <c r="AL20" s="48"/>
      <c r="AM20" s="10"/>
      <c r="AO20" s="31"/>
      <c r="AP20" s="8"/>
    </row>
    <row r="21" spans="1:43" s="6" customFormat="1" ht="11.25" customHeight="1" x14ac:dyDescent="0.2">
      <c r="A21" s="59" t="s">
        <v>33</v>
      </c>
      <c r="B21" s="38">
        <v>4</v>
      </c>
      <c r="C21" s="39">
        <v>2</v>
      </c>
      <c r="D21" s="38">
        <v>3</v>
      </c>
      <c r="E21" s="39">
        <v>1</v>
      </c>
      <c r="F21" s="38">
        <v>4</v>
      </c>
      <c r="G21" s="39">
        <v>4</v>
      </c>
      <c r="H21" s="38">
        <v>5</v>
      </c>
      <c r="I21" s="39">
        <v>3</v>
      </c>
      <c r="J21" s="38">
        <v>2</v>
      </c>
      <c r="K21" s="39">
        <v>3</v>
      </c>
      <c r="L21" s="38">
        <v>5</v>
      </c>
      <c r="M21" s="39">
        <v>2</v>
      </c>
      <c r="N21" s="38">
        <v>3</v>
      </c>
      <c r="O21" s="39">
        <v>6</v>
      </c>
      <c r="P21" s="38">
        <v>2</v>
      </c>
      <c r="Q21" s="39">
        <v>0</v>
      </c>
      <c r="R21" s="38">
        <v>2</v>
      </c>
      <c r="S21" s="39">
        <v>4</v>
      </c>
      <c r="T21" s="38">
        <v>6</v>
      </c>
      <c r="U21" s="39">
        <v>4</v>
      </c>
      <c r="V21" s="38">
        <v>2</v>
      </c>
      <c r="W21" s="39">
        <v>4</v>
      </c>
      <c r="X21" s="38">
        <v>6</v>
      </c>
      <c r="Y21" s="39">
        <v>3</v>
      </c>
      <c r="Z21" s="38">
        <v>3</v>
      </c>
      <c r="AA21" s="39">
        <v>3</v>
      </c>
      <c r="AB21" s="38">
        <v>3</v>
      </c>
      <c r="AC21" s="39">
        <v>3</v>
      </c>
      <c r="AD21" s="38">
        <v>4</v>
      </c>
      <c r="AE21" s="39">
        <v>2</v>
      </c>
      <c r="AF21" s="38">
        <v>2</v>
      </c>
      <c r="AG21" s="39">
        <v>5</v>
      </c>
      <c r="AH21" s="38">
        <v>2</v>
      </c>
      <c r="AI21" s="39">
        <v>3</v>
      </c>
      <c r="AJ21" s="9">
        <v>2</v>
      </c>
      <c r="AK21" s="9">
        <v>3</v>
      </c>
      <c r="AL21" s="34">
        <f>SUM(B21,D21,F21,H21,J21,L21,N21,P21,R21,T21,V21,X21,Z21,AB21,AD21,AF21,AH21,AJ21)</f>
        <v>60</v>
      </c>
      <c r="AM21" s="11">
        <f>SUM(C21,E21,G21,I21,K21,M21,O21,Q21,S21,U21,W21,Y21,AA21,AC21,AE21,AG21,AI21,AK21)</f>
        <v>55</v>
      </c>
      <c r="AN21" s="9"/>
      <c r="AO21" s="55">
        <f t="shared" si="0"/>
        <v>0.52173913043478259</v>
      </c>
      <c r="AP21" s="5"/>
    </row>
    <row r="22" spans="1:43" s="6" customFormat="1" ht="11.25" customHeight="1" x14ac:dyDescent="0.2">
      <c r="A22" s="59" t="s">
        <v>9</v>
      </c>
      <c r="B22" s="38">
        <v>10</v>
      </c>
      <c r="C22" s="39">
        <v>6</v>
      </c>
      <c r="D22" s="38">
        <v>7</v>
      </c>
      <c r="E22" s="39">
        <v>11</v>
      </c>
      <c r="F22" s="38">
        <v>7</v>
      </c>
      <c r="G22" s="39">
        <v>7</v>
      </c>
      <c r="H22" s="38">
        <v>4</v>
      </c>
      <c r="I22" s="39">
        <v>10</v>
      </c>
      <c r="J22" s="38">
        <v>7</v>
      </c>
      <c r="K22" s="39">
        <v>11</v>
      </c>
      <c r="L22" s="38">
        <v>7</v>
      </c>
      <c r="M22" s="39">
        <v>10</v>
      </c>
      <c r="N22" s="38">
        <v>7</v>
      </c>
      <c r="O22" s="39">
        <v>8</v>
      </c>
      <c r="P22" s="38">
        <v>11</v>
      </c>
      <c r="Q22" s="39">
        <v>9</v>
      </c>
      <c r="R22" s="38">
        <v>8</v>
      </c>
      <c r="S22" s="39">
        <v>8</v>
      </c>
      <c r="T22" s="38">
        <v>11</v>
      </c>
      <c r="U22" s="39">
        <v>4</v>
      </c>
      <c r="V22" s="38">
        <v>4</v>
      </c>
      <c r="W22" s="39">
        <v>12</v>
      </c>
      <c r="X22" s="38">
        <v>7</v>
      </c>
      <c r="Y22" s="39">
        <v>9</v>
      </c>
      <c r="Z22" s="38">
        <v>9</v>
      </c>
      <c r="AA22" s="39">
        <v>10</v>
      </c>
      <c r="AB22" s="38">
        <v>7</v>
      </c>
      <c r="AC22" s="39">
        <v>10</v>
      </c>
      <c r="AD22" s="38">
        <v>9</v>
      </c>
      <c r="AE22" s="39">
        <v>7</v>
      </c>
      <c r="AF22" s="38">
        <v>10</v>
      </c>
      <c r="AG22" s="39">
        <v>8</v>
      </c>
      <c r="AH22" s="38">
        <v>8</v>
      </c>
      <c r="AI22" s="39">
        <v>9</v>
      </c>
      <c r="AJ22" s="9">
        <v>11</v>
      </c>
      <c r="AK22" s="9">
        <v>6</v>
      </c>
      <c r="AL22" s="34">
        <f>SUM(B22,D22,F22,H22,J22,L22,N22,P22,R22,T22,V22,X22,Z22,AB22,AD22,AF22,AH22,AJ22)</f>
        <v>144</v>
      </c>
      <c r="AM22" s="11">
        <f>SUM(C22,E22,G22,I22,K22,M22,O22,Q22,S22,U22,W22,Y22,AA22,AC22,AE22,AG22,AI22,AK22)</f>
        <v>155</v>
      </c>
      <c r="AN22" s="9"/>
      <c r="AO22" s="55">
        <f t="shared" si="0"/>
        <v>0.48160535117056857</v>
      </c>
      <c r="AP22" s="9"/>
    </row>
    <row r="23" spans="1:43" ht="6" customHeight="1" x14ac:dyDescent="0.2">
      <c r="A23" s="58"/>
      <c r="B23" s="40"/>
      <c r="C23" s="41"/>
      <c r="D23" s="40"/>
      <c r="E23" s="41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1"/>
      <c r="R23" s="40"/>
      <c r="S23" s="41"/>
      <c r="T23" s="40"/>
      <c r="U23" s="41"/>
      <c r="V23" s="40"/>
      <c r="W23" s="41"/>
      <c r="X23" s="40"/>
      <c r="Y23" s="41"/>
      <c r="Z23" s="40"/>
      <c r="AA23" s="41"/>
      <c r="AB23" s="40"/>
      <c r="AC23" s="41"/>
      <c r="AD23" s="40"/>
      <c r="AE23" s="41"/>
      <c r="AF23" s="40"/>
      <c r="AG23" s="41"/>
      <c r="AH23" s="40"/>
      <c r="AI23" s="41"/>
      <c r="AJ23" s="23"/>
      <c r="AK23" s="23"/>
      <c r="AL23" s="48"/>
      <c r="AM23" s="10"/>
      <c r="AO23" s="31"/>
      <c r="AP23" s="8"/>
    </row>
    <row r="24" spans="1:43" ht="11.25" customHeight="1" x14ac:dyDescent="0.2">
      <c r="A24" s="59" t="s">
        <v>10</v>
      </c>
      <c r="B24" s="38">
        <v>14</v>
      </c>
      <c r="C24" s="39">
        <v>7</v>
      </c>
      <c r="D24" s="38">
        <v>10</v>
      </c>
      <c r="E24" s="39">
        <v>8</v>
      </c>
      <c r="F24" s="38">
        <v>11</v>
      </c>
      <c r="G24" s="39">
        <v>11</v>
      </c>
      <c r="H24" s="38">
        <v>9</v>
      </c>
      <c r="I24" s="39">
        <v>12</v>
      </c>
      <c r="J24" s="38">
        <v>9</v>
      </c>
      <c r="K24" s="39">
        <v>13</v>
      </c>
      <c r="L24" s="38">
        <v>11</v>
      </c>
      <c r="M24" s="39">
        <v>10</v>
      </c>
      <c r="N24" s="38">
        <v>10</v>
      </c>
      <c r="O24" s="39">
        <v>11</v>
      </c>
      <c r="P24" s="38">
        <v>12</v>
      </c>
      <c r="Q24" s="39">
        <v>5</v>
      </c>
      <c r="R24" s="38">
        <v>9</v>
      </c>
      <c r="S24" s="39">
        <v>9</v>
      </c>
      <c r="T24" s="38">
        <v>15</v>
      </c>
      <c r="U24" s="39">
        <v>7</v>
      </c>
      <c r="V24" s="38">
        <v>6</v>
      </c>
      <c r="W24" s="39">
        <v>14</v>
      </c>
      <c r="X24" s="38">
        <v>13</v>
      </c>
      <c r="Y24" s="39">
        <v>9</v>
      </c>
      <c r="Z24" s="38">
        <v>11</v>
      </c>
      <c r="AA24" s="39">
        <v>11</v>
      </c>
      <c r="AB24" s="38">
        <v>10</v>
      </c>
      <c r="AC24" s="39">
        <v>11</v>
      </c>
      <c r="AD24" s="38">
        <v>12</v>
      </c>
      <c r="AE24" s="39">
        <v>9</v>
      </c>
      <c r="AF24" s="38">
        <v>11</v>
      </c>
      <c r="AG24" s="39">
        <v>10</v>
      </c>
      <c r="AH24" s="38">
        <v>10</v>
      </c>
      <c r="AI24" s="39">
        <v>9</v>
      </c>
      <c r="AJ24" s="9">
        <v>13</v>
      </c>
      <c r="AK24" s="9">
        <v>8</v>
      </c>
      <c r="AL24" s="48">
        <f>0.5*SUM(B24,D24,F24,H24,J24,L24,N24,P24,R24,T24,V24,X24,Z24,AB24,AD24,AF24,AH24,AJ24)</f>
        <v>98</v>
      </c>
      <c r="AM24" s="10">
        <f>0.5*SUM(C24,E24,G24,I24,K24,M24,O24,Q24,S24,U24,W24,Y24,AA24,AC24,AE24,AG24,AI24,AK24)</f>
        <v>87</v>
      </c>
      <c r="AO24" s="31">
        <f t="shared" si="0"/>
        <v>0.52972972972972976</v>
      </c>
      <c r="AP24" s="8"/>
    </row>
    <row r="25" spans="1:43" ht="11.25" customHeight="1" x14ac:dyDescent="0.2">
      <c r="A25" s="58" t="s">
        <v>66</v>
      </c>
      <c r="B25" s="38">
        <v>0</v>
      </c>
      <c r="C25" s="39">
        <v>1</v>
      </c>
      <c r="D25" s="38">
        <v>0</v>
      </c>
      <c r="E25" s="39">
        <v>4</v>
      </c>
      <c r="F25" s="38">
        <v>0</v>
      </c>
      <c r="G25" s="39">
        <v>0</v>
      </c>
      <c r="H25" s="38">
        <v>0</v>
      </c>
      <c r="I25" s="39">
        <v>1</v>
      </c>
      <c r="J25" s="38">
        <v>0</v>
      </c>
      <c r="K25" s="39">
        <v>1</v>
      </c>
      <c r="L25" s="38">
        <v>1</v>
      </c>
      <c r="M25" s="39">
        <v>2</v>
      </c>
      <c r="N25" s="38">
        <v>0</v>
      </c>
      <c r="O25" s="39">
        <v>3</v>
      </c>
      <c r="P25" s="38">
        <v>1</v>
      </c>
      <c r="Q25" s="39">
        <v>4</v>
      </c>
      <c r="R25" s="38">
        <v>1</v>
      </c>
      <c r="S25" s="39">
        <v>3</v>
      </c>
      <c r="T25" s="38">
        <v>2</v>
      </c>
      <c r="U25" s="39">
        <v>1</v>
      </c>
      <c r="V25" s="38">
        <v>0</v>
      </c>
      <c r="W25" s="39">
        <v>2</v>
      </c>
      <c r="X25" s="38">
        <v>0</v>
      </c>
      <c r="Y25" s="39">
        <v>3</v>
      </c>
      <c r="Z25" s="38">
        <v>1</v>
      </c>
      <c r="AA25" s="39">
        <v>2</v>
      </c>
      <c r="AB25" s="38">
        <v>0</v>
      </c>
      <c r="AC25" s="39">
        <v>2</v>
      </c>
      <c r="AD25" s="38">
        <v>1</v>
      </c>
      <c r="AE25" s="39">
        <v>0</v>
      </c>
      <c r="AF25" s="38">
        <v>1</v>
      </c>
      <c r="AG25" s="39">
        <v>3</v>
      </c>
      <c r="AH25" s="38">
        <v>0</v>
      </c>
      <c r="AI25" s="39">
        <v>3</v>
      </c>
      <c r="AJ25" s="9">
        <v>0</v>
      </c>
      <c r="AK25" s="9">
        <v>1</v>
      </c>
      <c r="AL25" s="48">
        <f>0.5*SUM(B25,D25,F25,H25,J25,L25,N25,P25,R25,T25,V25,X25,Z25,AB25,AD25,AF25,AH25,AJ25)</f>
        <v>4</v>
      </c>
      <c r="AM25" s="10">
        <f>0.5*SUM(C25,E25,G25,I25,K25,M25,O25,Q25,S25,U25,W25,Y25,AA25,AC25,AE25,AG25,AI25,AK25)</f>
        <v>18</v>
      </c>
      <c r="AO25" s="31">
        <f t="shared" si="0"/>
        <v>0.18181818181818182</v>
      </c>
      <c r="AP25" s="8"/>
    </row>
    <row r="26" spans="1:43" ht="6" customHeight="1" x14ac:dyDescent="0.2">
      <c r="A26" s="58"/>
      <c r="B26" s="40"/>
      <c r="C26" s="41"/>
      <c r="D26" s="40"/>
      <c r="E26" s="41"/>
      <c r="F26" s="40"/>
      <c r="G26" s="41"/>
      <c r="H26" s="40"/>
      <c r="I26" s="41"/>
      <c r="J26" s="40"/>
      <c r="K26" s="41"/>
      <c r="L26" s="40"/>
      <c r="M26" s="41"/>
      <c r="N26" s="40"/>
      <c r="O26" s="41"/>
      <c r="P26" s="40"/>
      <c r="Q26" s="41"/>
      <c r="R26" s="40"/>
      <c r="S26" s="41"/>
      <c r="T26" s="40"/>
      <c r="U26" s="41"/>
      <c r="V26" s="40"/>
      <c r="W26" s="41"/>
      <c r="X26" s="40"/>
      <c r="Y26" s="41"/>
      <c r="Z26" s="40"/>
      <c r="AA26" s="41"/>
      <c r="AB26" s="40"/>
      <c r="AC26" s="41"/>
      <c r="AD26" s="40"/>
      <c r="AE26" s="41"/>
      <c r="AF26" s="40"/>
      <c r="AG26" s="41"/>
      <c r="AH26" s="40"/>
      <c r="AI26" s="41"/>
      <c r="AJ26" s="23"/>
      <c r="AK26" s="23"/>
      <c r="AL26" s="48"/>
      <c r="AM26" s="10"/>
      <c r="AO26" s="31"/>
      <c r="AP26" s="8"/>
    </row>
    <row r="27" spans="1:43" ht="11.25" customHeight="1" x14ac:dyDescent="0.2">
      <c r="A27" s="58" t="s">
        <v>62</v>
      </c>
      <c r="B27" s="38">
        <v>1</v>
      </c>
      <c r="C27" s="39">
        <v>1</v>
      </c>
      <c r="D27" s="38">
        <v>1</v>
      </c>
      <c r="E27" s="39">
        <v>1</v>
      </c>
      <c r="F27" s="38">
        <v>5</v>
      </c>
      <c r="G27" s="39">
        <v>3</v>
      </c>
      <c r="H27" s="38">
        <v>6</v>
      </c>
      <c r="I27" s="39">
        <v>8</v>
      </c>
      <c r="J27" s="38">
        <v>4</v>
      </c>
      <c r="K27" s="39">
        <v>4</v>
      </c>
      <c r="L27" s="38">
        <v>2</v>
      </c>
      <c r="M27" s="39">
        <v>0</v>
      </c>
      <c r="N27" s="38">
        <v>2</v>
      </c>
      <c r="O27" s="39">
        <v>5</v>
      </c>
      <c r="P27" s="38">
        <v>0</v>
      </c>
      <c r="Q27" s="39">
        <v>1</v>
      </c>
      <c r="R27" s="38">
        <v>0</v>
      </c>
      <c r="S27" s="39">
        <v>3</v>
      </c>
      <c r="T27" s="38">
        <v>9</v>
      </c>
      <c r="U27" s="39">
        <v>5</v>
      </c>
      <c r="V27" s="38">
        <v>3</v>
      </c>
      <c r="W27" s="39">
        <v>10</v>
      </c>
      <c r="X27" s="38">
        <v>3</v>
      </c>
      <c r="Y27" s="39">
        <v>1</v>
      </c>
      <c r="Z27" s="38">
        <v>1</v>
      </c>
      <c r="AA27" s="39">
        <v>1</v>
      </c>
      <c r="AB27" s="38">
        <v>4</v>
      </c>
      <c r="AC27" s="39">
        <v>8</v>
      </c>
      <c r="AD27" s="38">
        <v>1</v>
      </c>
      <c r="AE27" s="39">
        <v>2</v>
      </c>
      <c r="AF27" s="38">
        <v>2</v>
      </c>
      <c r="AG27" s="39">
        <v>2</v>
      </c>
      <c r="AH27" s="38">
        <v>1</v>
      </c>
      <c r="AI27" s="39">
        <v>1</v>
      </c>
      <c r="AJ27" s="9">
        <v>1</v>
      </c>
      <c r="AK27" s="9">
        <v>0</v>
      </c>
      <c r="AL27" s="48">
        <f t="shared" ref="AL27:AM29" si="3">0.5*SUM(B27,D27,F27,H27,J27,L27,N27,P27,R27,T27,V27,X27,Z27,AB27,AD27,AF27,AH27,AJ27)</f>
        <v>23</v>
      </c>
      <c r="AM27" s="10">
        <f t="shared" si="3"/>
        <v>28</v>
      </c>
      <c r="AO27" s="31">
        <f t="shared" si="0"/>
        <v>0.45098039215686275</v>
      </c>
      <c r="AP27" s="8"/>
    </row>
    <row r="28" spans="1:43" ht="11.25" customHeight="1" x14ac:dyDescent="0.2">
      <c r="A28" s="58" t="s">
        <v>63</v>
      </c>
      <c r="B28" s="38">
        <v>2</v>
      </c>
      <c r="C28" s="39">
        <v>1</v>
      </c>
      <c r="D28" s="38">
        <v>1</v>
      </c>
      <c r="E28" s="39">
        <v>2</v>
      </c>
      <c r="F28" s="38">
        <v>5</v>
      </c>
      <c r="G28" s="39">
        <v>4</v>
      </c>
      <c r="H28" s="38">
        <v>2</v>
      </c>
      <c r="I28" s="39">
        <v>1</v>
      </c>
      <c r="J28" s="38">
        <v>4</v>
      </c>
      <c r="K28" s="39">
        <v>6</v>
      </c>
      <c r="L28" s="38">
        <v>1</v>
      </c>
      <c r="M28" s="39">
        <v>2</v>
      </c>
      <c r="N28" s="38">
        <v>2</v>
      </c>
      <c r="O28" s="39">
        <v>2</v>
      </c>
      <c r="P28" s="38">
        <v>3</v>
      </c>
      <c r="Q28" s="39">
        <v>1</v>
      </c>
      <c r="R28" s="38">
        <v>1</v>
      </c>
      <c r="S28" s="39">
        <v>1</v>
      </c>
      <c r="T28" s="38">
        <v>1</v>
      </c>
      <c r="U28" s="39">
        <v>1</v>
      </c>
      <c r="V28" s="38">
        <v>2</v>
      </c>
      <c r="W28" s="39">
        <v>1</v>
      </c>
      <c r="X28" s="38">
        <v>6</v>
      </c>
      <c r="Y28" s="39">
        <v>5</v>
      </c>
      <c r="Z28" s="38">
        <v>2</v>
      </c>
      <c r="AA28" s="39">
        <v>1</v>
      </c>
      <c r="AB28" s="38">
        <v>4</v>
      </c>
      <c r="AC28" s="39">
        <v>0</v>
      </c>
      <c r="AD28" s="38">
        <v>7</v>
      </c>
      <c r="AE28" s="39">
        <v>4</v>
      </c>
      <c r="AF28" s="38">
        <v>2</v>
      </c>
      <c r="AG28" s="39">
        <v>0</v>
      </c>
      <c r="AH28" s="38">
        <v>0</v>
      </c>
      <c r="AI28" s="39">
        <v>3</v>
      </c>
      <c r="AJ28" s="9">
        <v>9</v>
      </c>
      <c r="AK28" s="9">
        <v>5</v>
      </c>
      <c r="AL28" s="48">
        <f t="shared" si="3"/>
        <v>27</v>
      </c>
      <c r="AM28" s="10">
        <f t="shared" si="3"/>
        <v>20</v>
      </c>
      <c r="AO28" s="31">
        <f t="shared" si="0"/>
        <v>0.57446808510638303</v>
      </c>
      <c r="AP28" s="8"/>
    </row>
    <row r="29" spans="1:43" ht="11.25" customHeight="1" x14ac:dyDescent="0.2">
      <c r="A29" s="58" t="s">
        <v>65</v>
      </c>
      <c r="B29" s="38">
        <f t="shared" ref="B29:AK29" si="4">B4-SUM(B27:B28)</f>
        <v>11</v>
      </c>
      <c r="C29" s="39">
        <f t="shared" si="4"/>
        <v>6</v>
      </c>
      <c r="D29" s="38">
        <f t="shared" si="4"/>
        <v>8</v>
      </c>
      <c r="E29" s="39">
        <f t="shared" si="4"/>
        <v>9</v>
      </c>
      <c r="F29" s="38">
        <f t="shared" si="4"/>
        <v>1</v>
      </c>
      <c r="G29" s="39">
        <f t="shared" si="4"/>
        <v>4</v>
      </c>
      <c r="H29" s="38">
        <f t="shared" si="4"/>
        <v>1</v>
      </c>
      <c r="I29" s="39">
        <f t="shared" si="4"/>
        <v>4</v>
      </c>
      <c r="J29" s="38">
        <f t="shared" si="4"/>
        <v>1</v>
      </c>
      <c r="K29" s="39">
        <f t="shared" si="4"/>
        <v>4</v>
      </c>
      <c r="L29" s="38">
        <f t="shared" si="4"/>
        <v>9</v>
      </c>
      <c r="M29" s="39">
        <f t="shared" si="4"/>
        <v>10</v>
      </c>
      <c r="N29" s="38">
        <f t="shared" si="4"/>
        <v>6</v>
      </c>
      <c r="O29" s="39">
        <f t="shared" si="4"/>
        <v>7</v>
      </c>
      <c r="P29" s="38">
        <f t="shared" si="4"/>
        <v>10</v>
      </c>
      <c r="Q29" s="39">
        <f t="shared" si="4"/>
        <v>7</v>
      </c>
      <c r="R29" s="38">
        <f t="shared" si="4"/>
        <v>9</v>
      </c>
      <c r="S29" s="39">
        <f t="shared" si="4"/>
        <v>8</v>
      </c>
      <c r="T29" s="38">
        <f t="shared" si="4"/>
        <v>7</v>
      </c>
      <c r="U29" s="39">
        <f t="shared" si="4"/>
        <v>2</v>
      </c>
      <c r="V29" s="38">
        <f t="shared" si="4"/>
        <v>1</v>
      </c>
      <c r="W29" s="39">
        <f t="shared" si="4"/>
        <v>5</v>
      </c>
      <c r="X29" s="38">
        <f t="shared" si="4"/>
        <v>4</v>
      </c>
      <c r="Y29" s="39">
        <f t="shared" si="4"/>
        <v>6</v>
      </c>
      <c r="Z29" s="38">
        <f t="shared" si="4"/>
        <v>9</v>
      </c>
      <c r="AA29" s="39">
        <f t="shared" si="4"/>
        <v>11</v>
      </c>
      <c r="AB29" s="38">
        <f t="shared" si="4"/>
        <v>2</v>
      </c>
      <c r="AC29" s="39">
        <f t="shared" si="4"/>
        <v>5</v>
      </c>
      <c r="AD29" s="38">
        <f t="shared" si="4"/>
        <v>5</v>
      </c>
      <c r="AE29" s="39">
        <f t="shared" si="4"/>
        <v>3</v>
      </c>
      <c r="AF29" s="38">
        <f t="shared" si="4"/>
        <v>8</v>
      </c>
      <c r="AG29" s="39">
        <f t="shared" si="4"/>
        <v>11</v>
      </c>
      <c r="AH29" s="38">
        <f t="shared" si="4"/>
        <v>9</v>
      </c>
      <c r="AI29" s="39">
        <f t="shared" si="4"/>
        <v>8</v>
      </c>
      <c r="AJ29" s="9">
        <f t="shared" si="4"/>
        <v>3</v>
      </c>
      <c r="AK29" s="9">
        <f t="shared" si="4"/>
        <v>4</v>
      </c>
      <c r="AL29" s="48">
        <f t="shared" si="3"/>
        <v>52</v>
      </c>
      <c r="AM29" s="10">
        <f t="shared" si="3"/>
        <v>57</v>
      </c>
      <c r="AO29" s="31">
        <f t="shared" ref="AO29" si="5">AL29/SUM(AL29:AM29)</f>
        <v>0.47706422018348627</v>
      </c>
      <c r="AP29" s="8"/>
    </row>
    <row r="30" spans="1:43" ht="6.75" customHeight="1" x14ac:dyDescent="0.2">
      <c r="A30" s="58"/>
      <c r="B30" s="51"/>
      <c r="C30" s="52"/>
      <c r="D30" s="51"/>
      <c r="E30" s="52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51"/>
      <c r="S30" s="52"/>
      <c r="T30" s="51"/>
      <c r="U30" s="52"/>
      <c r="V30" s="51"/>
      <c r="W30" s="52"/>
      <c r="X30" s="51"/>
      <c r="Y30" s="52"/>
      <c r="Z30" s="51"/>
      <c r="AA30" s="52"/>
      <c r="AB30" s="51"/>
      <c r="AC30" s="52"/>
      <c r="AD30" s="51"/>
      <c r="AE30" s="52"/>
      <c r="AF30" s="51"/>
      <c r="AG30" s="52"/>
      <c r="AH30" s="51"/>
      <c r="AI30" s="52"/>
      <c r="AL30" s="48"/>
      <c r="AM30" s="10"/>
      <c r="AO30" s="31"/>
      <c r="AP30" s="8"/>
    </row>
    <row r="31" spans="1:43" x14ac:dyDescent="0.2">
      <c r="A31" s="56" t="s">
        <v>15</v>
      </c>
      <c r="B31" s="63"/>
      <c r="C31" s="64"/>
      <c r="D31" s="63"/>
      <c r="E31" s="64"/>
      <c r="F31" s="63"/>
      <c r="G31" s="64"/>
      <c r="H31" s="63"/>
      <c r="I31" s="64"/>
      <c r="J31" s="63"/>
      <c r="K31" s="64"/>
      <c r="L31" s="63"/>
      <c r="M31" s="64"/>
      <c r="N31" s="63"/>
      <c r="O31" s="64"/>
      <c r="P31" s="63"/>
      <c r="Q31" s="64"/>
      <c r="R31" s="63"/>
      <c r="S31" s="64"/>
      <c r="T31" s="63"/>
      <c r="U31" s="64"/>
      <c r="V31" s="63"/>
      <c r="W31" s="64"/>
      <c r="X31" s="63"/>
      <c r="Y31" s="64"/>
      <c r="Z31" s="63"/>
      <c r="AA31" s="64"/>
      <c r="AB31" s="63"/>
      <c r="AC31" s="64"/>
      <c r="AD31" s="63"/>
      <c r="AE31" s="64"/>
      <c r="AF31" s="63"/>
      <c r="AG31" s="64"/>
      <c r="AH31" s="63"/>
      <c r="AI31" s="64"/>
      <c r="AJ31" s="14"/>
      <c r="AK31" s="14"/>
      <c r="AL31" s="50"/>
      <c r="AM31" s="17"/>
      <c r="AN31" s="18"/>
      <c r="AO31" s="29"/>
      <c r="AP31" s="8"/>
    </row>
    <row r="32" spans="1:43" x14ac:dyDescent="0.2">
      <c r="A32" s="58" t="s">
        <v>53</v>
      </c>
      <c r="B32" s="78">
        <v>4</v>
      </c>
      <c r="C32" s="79"/>
      <c r="D32" s="78">
        <v>6</v>
      </c>
      <c r="E32" s="79"/>
      <c r="F32" s="78">
        <v>1</v>
      </c>
      <c r="G32" s="79"/>
      <c r="H32" s="78">
        <v>6</v>
      </c>
      <c r="I32" s="79"/>
      <c r="J32" s="78">
        <v>8</v>
      </c>
      <c r="K32" s="79"/>
      <c r="L32" s="78">
        <v>7</v>
      </c>
      <c r="M32" s="79"/>
      <c r="N32" s="78">
        <v>3</v>
      </c>
      <c r="O32" s="79"/>
      <c r="P32" s="78">
        <v>2</v>
      </c>
      <c r="Q32" s="79"/>
      <c r="R32" s="78">
        <v>4</v>
      </c>
      <c r="S32" s="79"/>
      <c r="T32" s="78">
        <v>0</v>
      </c>
      <c r="U32" s="79"/>
      <c r="V32" s="78">
        <v>11</v>
      </c>
      <c r="W32" s="79"/>
      <c r="X32" s="78">
        <v>6</v>
      </c>
      <c r="Y32" s="79"/>
      <c r="Z32" s="78">
        <v>6</v>
      </c>
      <c r="AA32" s="79"/>
      <c r="AB32" s="78">
        <v>5</v>
      </c>
      <c r="AC32" s="79"/>
      <c r="AD32" s="78">
        <v>4</v>
      </c>
      <c r="AE32" s="79"/>
      <c r="AF32" s="78">
        <v>7</v>
      </c>
      <c r="AG32" s="79"/>
      <c r="AH32" s="78">
        <v>8</v>
      </c>
      <c r="AI32" s="79"/>
      <c r="AJ32" s="80">
        <v>4</v>
      </c>
      <c r="AK32" s="80"/>
      <c r="AL32" s="81">
        <f t="shared" ref="AL32:AL40" si="6">0.5*SUM(B32,D32,F32,H32,J32,L32,N32,P32,R32,T32,V32,X32,Z32,AB32,AD32,AF32,AH32,AJ32)</f>
        <v>46</v>
      </c>
      <c r="AM32" s="83"/>
      <c r="AO32" s="31">
        <f>AL32/SUM($AL$32:$AM$40)</f>
        <v>0.22222222222222221</v>
      </c>
      <c r="AP32" s="8"/>
    </row>
    <row r="33" spans="1:42" x14ac:dyDescent="0.2">
      <c r="A33" s="58" t="s">
        <v>54</v>
      </c>
      <c r="B33" s="78">
        <v>1</v>
      </c>
      <c r="C33" s="79"/>
      <c r="D33" s="78">
        <v>1</v>
      </c>
      <c r="E33" s="79"/>
      <c r="F33" s="78">
        <v>3</v>
      </c>
      <c r="G33" s="79"/>
      <c r="H33" s="78">
        <v>3</v>
      </c>
      <c r="I33" s="79"/>
      <c r="J33" s="78">
        <v>4</v>
      </c>
      <c r="K33" s="79"/>
      <c r="L33" s="78">
        <v>3</v>
      </c>
      <c r="M33" s="79"/>
      <c r="N33" s="78">
        <v>4</v>
      </c>
      <c r="O33" s="79"/>
      <c r="P33" s="78">
        <v>4</v>
      </c>
      <c r="Q33" s="79"/>
      <c r="R33" s="78">
        <v>1</v>
      </c>
      <c r="S33" s="79"/>
      <c r="T33" s="78">
        <v>1</v>
      </c>
      <c r="U33" s="79"/>
      <c r="V33" s="78">
        <v>2</v>
      </c>
      <c r="W33" s="79"/>
      <c r="X33" s="78">
        <v>2</v>
      </c>
      <c r="Y33" s="79"/>
      <c r="Z33" s="78">
        <v>0</v>
      </c>
      <c r="AA33" s="79"/>
      <c r="AB33" s="78">
        <v>4</v>
      </c>
      <c r="AC33" s="79"/>
      <c r="AD33" s="78">
        <v>0</v>
      </c>
      <c r="AE33" s="79"/>
      <c r="AF33" s="78">
        <v>1</v>
      </c>
      <c r="AG33" s="79"/>
      <c r="AH33" s="78">
        <v>2</v>
      </c>
      <c r="AI33" s="79"/>
      <c r="AJ33" s="80">
        <v>2</v>
      </c>
      <c r="AK33" s="80"/>
      <c r="AL33" s="81">
        <f t="shared" si="6"/>
        <v>19</v>
      </c>
      <c r="AM33" s="82"/>
      <c r="AO33" s="31">
        <f t="shared" ref="AO33:AO40" si="7">AL33/SUM($AL$32:$AM$40)</f>
        <v>9.1787439613526575E-2</v>
      </c>
      <c r="AP33" s="8"/>
    </row>
    <row r="34" spans="1:42" x14ac:dyDescent="0.2">
      <c r="A34" s="58" t="s">
        <v>55</v>
      </c>
      <c r="B34" s="78">
        <v>0</v>
      </c>
      <c r="C34" s="79"/>
      <c r="D34" s="78">
        <v>6</v>
      </c>
      <c r="E34" s="79"/>
      <c r="F34" s="78">
        <v>3</v>
      </c>
      <c r="G34" s="79"/>
      <c r="H34" s="78">
        <v>3</v>
      </c>
      <c r="I34" s="79"/>
      <c r="J34" s="78">
        <v>1</v>
      </c>
      <c r="K34" s="79"/>
      <c r="L34" s="78">
        <v>6</v>
      </c>
      <c r="M34" s="79"/>
      <c r="N34" s="78">
        <v>5</v>
      </c>
      <c r="O34" s="79"/>
      <c r="P34" s="78">
        <v>2</v>
      </c>
      <c r="Q34" s="79"/>
      <c r="R34" s="78">
        <v>2</v>
      </c>
      <c r="S34" s="79"/>
      <c r="T34" s="78">
        <v>2</v>
      </c>
      <c r="U34" s="79"/>
      <c r="V34" s="78">
        <v>3</v>
      </c>
      <c r="W34" s="79"/>
      <c r="X34" s="78">
        <v>1</v>
      </c>
      <c r="Y34" s="79"/>
      <c r="Z34" s="78">
        <v>2</v>
      </c>
      <c r="AA34" s="79"/>
      <c r="AB34" s="78">
        <v>4</v>
      </c>
      <c r="AC34" s="79"/>
      <c r="AD34" s="78">
        <v>4</v>
      </c>
      <c r="AE34" s="79"/>
      <c r="AF34" s="78">
        <v>5</v>
      </c>
      <c r="AG34" s="79"/>
      <c r="AH34" s="78">
        <v>1</v>
      </c>
      <c r="AI34" s="79"/>
      <c r="AJ34" s="80">
        <v>0</v>
      </c>
      <c r="AK34" s="80"/>
      <c r="AL34" s="81">
        <f t="shared" si="6"/>
        <v>25</v>
      </c>
      <c r="AM34" s="82"/>
      <c r="AO34" s="31">
        <f t="shared" si="7"/>
        <v>0.12077294685990338</v>
      </c>
      <c r="AP34" s="8"/>
    </row>
    <row r="35" spans="1:42" x14ac:dyDescent="0.2">
      <c r="A35" s="58" t="s">
        <v>56</v>
      </c>
      <c r="B35" s="78">
        <v>3</v>
      </c>
      <c r="C35" s="79"/>
      <c r="D35" s="78">
        <v>2</v>
      </c>
      <c r="E35" s="79"/>
      <c r="F35" s="78">
        <v>4</v>
      </c>
      <c r="G35" s="79"/>
      <c r="H35" s="78">
        <v>4</v>
      </c>
      <c r="I35" s="79"/>
      <c r="J35" s="78">
        <v>6</v>
      </c>
      <c r="K35" s="79"/>
      <c r="L35" s="78">
        <v>2</v>
      </c>
      <c r="M35" s="79"/>
      <c r="N35" s="78">
        <v>2</v>
      </c>
      <c r="O35" s="79"/>
      <c r="P35" s="78">
        <v>2</v>
      </c>
      <c r="Q35" s="79"/>
      <c r="R35" s="78">
        <v>1</v>
      </c>
      <c r="S35" s="79"/>
      <c r="T35" s="78">
        <v>5</v>
      </c>
      <c r="U35" s="79"/>
      <c r="V35" s="78">
        <v>4</v>
      </c>
      <c r="W35" s="79"/>
      <c r="X35" s="78">
        <v>4</v>
      </c>
      <c r="Y35" s="79"/>
      <c r="Z35" s="78">
        <v>3</v>
      </c>
      <c r="AA35" s="79"/>
      <c r="AB35" s="78">
        <v>1</v>
      </c>
      <c r="AC35" s="79"/>
      <c r="AD35" s="78">
        <v>2</v>
      </c>
      <c r="AE35" s="79"/>
      <c r="AF35" s="78">
        <v>2</v>
      </c>
      <c r="AG35" s="79"/>
      <c r="AH35" s="78">
        <v>2</v>
      </c>
      <c r="AI35" s="79"/>
      <c r="AJ35" s="80">
        <v>3</v>
      </c>
      <c r="AK35" s="80"/>
      <c r="AL35" s="81">
        <f t="shared" si="6"/>
        <v>26</v>
      </c>
      <c r="AM35" s="82"/>
      <c r="AO35" s="31">
        <f t="shared" si="7"/>
        <v>0.12560386473429952</v>
      </c>
      <c r="AP35" s="8"/>
    </row>
    <row r="36" spans="1:42" x14ac:dyDescent="0.2">
      <c r="A36" s="58" t="s">
        <v>57</v>
      </c>
      <c r="B36" s="78">
        <v>3</v>
      </c>
      <c r="C36" s="79"/>
      <c r="D36" s="78">
        <v>2</v>
      </c>
      <c r="E36" s="79"/>
      <c r="F36" s="78">
        <v>3</v>
      </c>
      <c r="G36" s="79"/>
      <c r="H36" s="78">
        <v>1</v>
      </c>
      <c r="I36" s="79"/>
      <c r="J36" s="78">
        <v>0</v>
      </c>
      <c r="K36" s="79"/>
      <c r="L36" s="78">
        <v>2</v>
      </c>
      <c r="M36" s="79"/>
      <c r="N36" s="78">
        <v>4</v>
      </c>
      <c r="O36" s="79"/>
      <c r="P36" s="78">
        <v>3</v>
      </c>
      <c r="Q36" s="79"/>
      <c r="R36" s="78">
        <v>3</v>
      </c>
      <c r="S36" s="79"/>
      <c r="T36" s="78">
        <v>2</v>
      </c>
      <c r="U36" s="79"/>
      <c r="V36" s="78">
        <v>1</v>
      </c>
      <c r="W36" s="79"/>
      <c r="X36" s="78">
        <v>4</v>
      </c>
      <c r="Y36" s="79"/>
      <c r="Z36" s="78">
        <v>5</v>
      </c>
      <c r="AA36" s="79"/>
      <c r="AB36" s="78">
        <v>4</v>
      </c>
      <c r="AC36" s="79"/>
      <c r="AD36" s="78">
        <v>6</v>
      </c>
      <c r="AE36" s="79"/>
      <c r="AF36" s="78">
        <v>3</v>
      </c>
      <c r="AG36" s="79"/>
      <c r="AH36" s="78">
        <v>1</v>
      </c>
      <c r="AI36" s="79"/>
      <c r="AJ36" s="80">
        <v>3</v>
      </c>
      <c r="AK36" s="80"/>
      <c r="AL36" s="81">
        <f t="shared" si="6"/>
        <v>25</v>
      </c>
      <c r="AM36" s="82"/>
      <c r="AO36" s="31">
        <f t="shared" si="7"/>
        <v>0.12077294685990338</v>
      </c>
      <c r="AP36" s="8"/>
    </row>
    <row r="37" spans="1:42" x14ac:dyDescent="0.2">
      <c r="A37" s="58" t="s">
        <v>58</v>
      </c>
      <c r="B37" s="78">
        <v>5</v>
      </c>
      <c r="C37" s="79"/>
      <c r="D37" s="78">
        <v>0</v>
      </c>
      <c r="E37" s="79"/>
      <c r="F37" s="78">
        <v>3</v>
      </c>
      <c r="G37" s="79"/>
      <c r="H37" s="78">
        <v>2</v>
      </c>
      <c r="I37" s="79"/>
      <c r="J37" s="78">
        <v>4</v>
      </c>
      <c r="K37" s="79"/>
      <c r="L37" s="78">
        <v>1</v>
      </c>
      <c r="M37" s="79"/>
      <c r="N37" s="78">
        <v>3</v>
      </c>
      <c r="O37" s="79"/>
      <c r="P37" s="78">
        <v>5</v>
      </c>
      <c r="Q37" s="79"/>
      <c r="R37" s="78">
        <v>4</v>
      </c>
      <c r="S37" s="79"/>
      <c r="T37" s="78">
        <v>7</v>
      </c>
      <c r="U37" s="79"/>
      <c r="V37" s="78">
        <v>0</v>
      </c>
      <c r="W37" s="79"/>
      <c r="X37" s="78">
        <v>4</v>
      </c>
      <c r="Y37" s="79"/>
      <c r="Z37" s="78">
        <v>3</v>
      </c>
      <c r="AA37" s="79"/>
      <c r="AB37" s="78">
        <v>2</v>
      </c>
      <c r="AC37" s="79"/>
      <c r="AD37" s="78">
        <v>1</v>
      </c>
      <c r="AE37" s="79"/>
      <c r="AF37" s="78">
        <v>4</v>
      </c>
      <c r="AG37" s="79"/>
      <c r="AH37" s="78">
        <v>1</v>
      </c>
      <c r="AI37" s="79"/>
      <c r="AJ37" s="80">
        <v>5</v>
      </c>
      <c r="AK37" s="80"/>
      <c r="AL37" s="81">
        <f t="shared" si="6"/>
        <v>27</v>
      </c>
      <c r="AM37" s="82"/>
      <c r="AO37" s="31">
        <f t="shared" si="7"/>
        <v>0.13043478260869565</v>
      </c>
      <c r="AP37" s="8"/>
    </row>
    <row r="38" spans="1:42" x14ac:dyDescent="0.2">
      <c r="A38" s="58" t="s">
        <v>59</v>
      </c>
      <c r="B38" s="78">
        <v>3</v>
      </c>
      <c r="C38" s="79"/>
      <c r="D38" s="78">
        <v>2</v>
      </c>
      <c r="E38" s="79"/>
      <c r="F38" s="78">
        <v>4</v>
      </c>
      <c r="G38" s="79"/>
      <c r="H38" s="78">
        <v>3</v>
      </c>
      <c r="I38" s="79"/>
      <c r="J38" s="78">
        <v>0</v>
      </c>
      <c r="K38" s="79"/>
      <c r="L38" s="78">
        <v>2</v>
      </c>
      <c r="M38" s="79"/>
      <c r="N38" s="78">
        <v>2</v>
      </c>
      <c r="O38" s="79"/>
      <c r="P38" s="78">
        <v>1</v>
      </c>
      <c r="Q38" s="79"/>
      <c r="R38" s="78">
        <v>2</v>
      </c>
      <c r="S38" s="79"/>
      <c r="T38" s="78">
        <v>5</v>
      </c>
      <c r="U38" s="79"/>
      <c r="V38" s="78">
        <v>0</v>
      </c>
      <c r="W38" s="79"/>
      <c r="X38" s="78">
        <v>3</v>
      </c>
      <c r="Y38" s="79"/>
      <c r="Z38" s="78">
        <v>4</v>
      </c>
      <c r="AA38" s="79"/>
      <c r="AB38" s="78">
        <v>2</v>
      </c>
      <c r="AC38" s="79"/>
      <c r="AD38" s="78">
        <v>2</v>
      </c>
      <c r="AE38" s="79"/>
      <c r="AF38" s="78">
        <v>2</v>
      </c>
      <c r="AG38" s="79"/>
      <c r="AH38" s="78">
        <v>4</v>
      </c>
      <c r="AI38" s="79"/>
      <c r="AJ38" s="80">
        <v>3</v>
      </c>
      <c r="AK38" s="80"/>
      <c r="AL38" s="81">
        <f t="shared" si="6"/>
        <v>22</v>
      </c>
      <c r="AM38" s="82"/>
      <c r="AO38" s="31">
        <f t="shared" si="7"/>
        <v>0.10628019323671498</v>
      </c>
      <c r="AP38" s="8"/>
    </row>
    <row r="39" spans="1:42" x14ac:dyDescent="0.2">
      <c r="A39" s="58" t="s">
        <v>60</v>
      </c>
      <c r="B39" s="78">
        <v>1</v>
      </c>
      <c r="C39" s="79"/>
      <c r="D39" s="78">
        <v>0</v>
      </c>
      <c r="E39" s="79"/>
      <c r="F39" s="78">
        <v>1</v>
      </c>
      <c r="G39" s="79"/>
      <c r="H39" s="78">
        <v>0</v>
      </c>
      <c r="I39" s="79"/>
      <c r="J39" s="78">
        <v>0</v>
      </c>
      <c r="K39" s="79"/>
      <c r="L39" s="78">
        <v>1</v>
      </c>
      <c r="M39" s="79"/>
      <c r="N39" s="78">
        <v>0</v>
      </c>
      <c r="O39" s="79"/>
      <c r="P39" s="78">
        <v>1</v>
      </c>
      <c r="Q39" s="79"/>
      <c r="R39" s="78">
        <v>1</v>
      </c>
      <c r="S39" s="79"/>
      <c r="T39" s="78">
        <v>2</v>
      </c>
      <c r="U39" s="79"/>
      <c r="V39" s="78">
        <v>1</v>
      </c>
      <c r="W39" s="79"/>
      <c r="X39" s="78">
        <v>1</v>
      </c>
      <c r="Y39" s="79"/>
      <c r="Z39" s="78">
        <v>0</v>
      </c>
      <c r="AA39" s="79"/>
      <c r="AB39" s="78">
        <v>0</v>
      </c>
      <c r="AC39" s="79"/>
      <c r="AD39" s="78">
        <v>2</v>
      </c>
      <c r="AE39" s="79"/>
      <c r="AF39" s="78">
        <v>1</v>
      </c>
      <c r="AG39" s="79"/>
      <c r="AH39" s="78">
        <v>0</v>
      </c>
      <c r="AI39" s="79"/>
      <c r="AJ39" s="80">
        <v>0</v>
      </c>
      <c r="AK39" s="80"/>
      <c r="AL39" s="81">
        <f t="shared" si="6"/>
        <v>6</v>
      </c>
      <c r="AM39" s="82"/>
      <c r="AO39" s="31">
        <f t="shared" si="7"/>
        <v>2.8985507246376812E-2</v>
      </c>
      <c r="AP39" s="8"/>
    </row>
    <row r="40" spans="1:42" x14ac:dyDescent="0.2">
      <c r="A40" s="60" t="s">
        <v>61</v>
      </c>
      <c r="B40" s="73">
        <v>2</v>
      </c>
      <c r="C40" s="74"/>
      <c r="D40" s="73">
        <v>3</v>
      </c>
      <c r="E40" s="74"/>
      <c r="F40" s="73">
        <v>0</v>
      </c>
      <c r="G40" s="74"/>
      <c r="H40" s="73">
        <v>0</v>
      </c>
      <c r="I40" s="74"/>
      <c r="J40" s="73">
        <v>0</v>
      </c>
      <c r="K40" s="74"/>
      <c r="L40" s="73">
        <v>0</v>
      </c>
      <c r="M40" s="74"/>
      <c r="N40" s="73">
        <v>1</v>
      </c>
      <c r="O40" s="74"/>
      <c r="P40" s="73">
        <v>2</v>
      </c>
      <c r="Q40" s="74"/>
      <c r="R40" s="73">
        <v>4</v>
      </c>
      <c r="S40" s="74"/>
      <c r="T40" s="73">
        <v>1</v>
      </c>
      <c r="U40" s="74"/>
      <c r="V40" s="73">
        <v>0</v>
      </c>
      <c r="W40" s="74"/>
      <c r="X40" s="73">
        <v>0</v>
      </c>
      <c r="Y40" s="74"/>
      <c r="Z40" s="73">
        <v>2</v>
      </c>
      <c r="AA40" s="74"/>
      <c r="AB40" s="73">
        <v>1</v>
      </c>
      <c r="AC40" s="74"/>
      <c r="AD40" s="73">
        <v>1</v>
      </c>
      <c r="AE40" s="74"/>
      <c r="AF40" s="73">
        <v>0</v>
      </c>
      <c r="AG40" s="74"/>
      <c r="AH40" s="73">
        <v>3</v>
      </c>
      <c r="AI40" s="74"/>
      <c r="AJ40" s="75">
        <v>2</v>
      </c>
      <c r="AK40" s="75"/>
      <c r="AL40" s="76">
        <f t="shared" si="6"/>
        <v>11</v>
      </c>
      <c r="AM40" s="77"/>
      <c r="AN40" s="19"/>
      <c r="AO40" s="33">
        <f t="shared" si="7"/>
        <v>5.3140096618357488E-2</v>
      </c>
      <c r="AP40" s="8"/>
    </row>
    <row r="41" spans="1:42" x14ac:dyDescent="0.2">
      <c r="AL41" s="10"/>
      <c r="AM41" s="10"/>
      <c r="AO41" s="3"/>
      <c r="AP41" s="8"/>
    </row>
    <row r="42" spans="1:42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2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7" t="s">
        <v>19</v>
      </c>
      <c r="AM43" s="1"/>
      <c r="AN43" s="1"/>
    </row>
    <row r="44" spans="1:42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7" t="s">
        <v>23</v>
      </c>
      <c r="AM44" s="1"/>
      <c r="AN44" s="1"/>
    </row>
    <row r="45" spans="1:42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7" t="s">
        <v>20</v>
      </c>
      <c r="AM45" s="1"/>
      <c r="AN45" s="1"/>
    </row>
    <row r="46" spans="1:42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7" t="s">
        <v>21</v>
      </c>
      <c r="AM46" s="1"/>
      <c r="AN46" s="1"/>
    </row>
    <row r="47" spans="1:42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" t="s">
        <v>22</v>
      </c>
      <c r="AM47" s="1"/>
      <c r="AN47" s="1"/>
    </row>
    <row r="48" spans="1:42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7"/>
      <c r="AM48" s="1"/>
      <c r="AN48" s="1"/>
    </row>
    <row r="49" spans="2:4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7" t="s">
        <v>24</v>
      </c>
      <c r="AM49" s="1"/>
      <c r="AN49" s="1"/>
    </row>
    <row r="50" spans="2:4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7" t="s">
        <v>25</v>
      </c>
      <c r="AM50" s="1"/>
      <c r="AN50" s="1"/>
    </row>
    <row r="51" spans="2:40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7" t="s">
        <v>26</v>
      </c>
      <c r="AM51" s="1"/>
      <c r="AN51" s="1"/>
    </row>
    <row r="52" spans="2:40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7">
        <v>207</v>
      </c>
      <c r="AM52" s="1"/>
      <c r="AN52" s="1"/>
    </row>
    <row r="53" spans="2:40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7" t="s">
        <v>67</v>
      </c>
      <c r="AM53" s="1"/>
      <c r="AN53" s="1"/>
    </row>
  </sheetData>
  <mergeCells count="190">
    <mergeCell ref="Z2:AA2"/>
    <mergeCell ref="B2:C2"/>
    <mergeCell ref="D2:E2"/>
    <mergeCell ref="AD32:AE32"/>
    <mergeCell ref="AF32:AG32"/>
    <mergeCell ref="AH32:AI32"/>
    <mergeCell ref="AJ32:AK32"/>
    <mergeCell ref="AL32:AM32"/>
    <mergeCell ref="Z32:AA32"/>
    <mergeCell ref="AB32:AC32"/>
    <mergeCell ref="F2:G2"/>
    <mergeCell ref="H2:I2"/>
    <mergeCell ref="J2:K2"/>
    <mergeCell ref="L2:M2"/>
    <mergeCell ref="AL2:AM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F32:G32"/>
    <mergeCell ref="B33:C33"/>
    <mergeCell ref="D33:E33"/>
    <mergeCell ref="F33:G33"/>
    <mergeCell ref="H33:I33"/>
    <mergeCell ref="J33:K33"/>
    <mergeCell ref="R32:S32"/>
    <mergeCell ref="T32:U32"/>
    <mergeCell ref="V32:W32"/>
    <mergeCell ref="X32:Y32"/>
    <mergeCell ref="B32:C32"/>
    <mergeCell ref="D32:E32"/>
    <mergeCell ref="H32:I32"/>
    <mergeCell ref="J32:K32"/>
    <mergeCell ref="L32:M32"/>
    <mergeCell ref="N32:O32"/>
    <mergeCell ref="P32:Q32"/>
    <mergeCell ref="AJ33:AK33"/>
    <mergeCell ref="AL33:AM33"/>
    <mergeCell ref="B34:C34"/>
    <mergeCell ref="D34:E34"/>
    <mergeCell ref="F34:G34"/>
    <mergeCell ref="H34:I34"/>
    <mergeCell ref="J34:K34"/>
    <mergeCell ref="L34:M34"/>
    <mergeCell ref="N34:O34"/>
    <mergeCell ref="P34:Q34"/>
    <mergeCell ref="X33:Y33"/>
    <mergeCell ref="Z33:AA33"/>
    <mergeCell ref="AB33:AC33"/>
    <mergeCell ref="AD33:AE33"/>
    <mergeCell ref="AF33:AG33"/>
    <mergeCell ref="AH33:AI33"/>
    <mergeCell ref="L33:M33"/>
    <mergeCell ref="N33:O33"/>
    <mergeCell ref="P33:Q33"/>
    <mergeCell ref="R33:S33"/>
    <mergeCell ref="T33:U33"/>
    <mergeCell ref="V33:W33"/>
    <mergeCell ref="AD34:AE34"/>
    <mergeCell ref="AF34:AG34"/>
    <mergeCell ref="AH34:AI34"/>
    <mergeCell ref="AJ34:AK34"/>
    <mergeCell ref="AL34:AM34"/>
    <mergeCell ref="B35:C35"/>
    <mergeCell ref="D35:E35"/>
    <mergeCell ref="F35:G35"/>
    <mergeCell ref="H35:I35"/>
    <mergeCell ref="J35:K35"/>
    <mergeCell ref="R34:S34"/>
    <mergeCell ref="T34:U34"/>
    <mergeCell ref="V34:W34"/>
    <mergeCell ref="X34:Y34"/>
    <mergeCell ref="Z34:AA34"/>
    <mergeCell ref="AB34:AC34"/>
    <mergeCell ref="AJ35:AK35"/>
    <mergeCell ref="AL35:AM35"/>
    <mergeCell ref="Z35:AA35"/>
    <mergeCell ref="AB35:AC35"/>
    <mergeCell ref="AD35:AE35"/>
    <mergeCell ref="AF35:AG35"/>
    <mergeCell ref="AH35:AI35"/>
    <mergeCell ref="D36:E36"/>
    <mergeCell ref="F36:G36"/>
    <mergeCell ref="H36:I36"/>
    <mergeCell ref="J36:K36"/>
    <mergeCell ref="L36:M36"/>
    <mergeCell ref="N36:O36"/>
    <mergeCell ref="P36:Q36"/>
    <mergeCell ref="X35:Y35"/>
    <mergeCell ref="L35:M35"/>
    <mergeCell ref="N35:O35"/>
    <mergeCell ref="P35:Q35"/>
    <mergeCell ref="R35:S35"/>
    <mergeCell ref="T35:U35"/>
    <mergeCell ref="V35:W35"/>
    <mergeCell ref="AD36:AE36"/>
    <mergeCell ref="AF36:AG36"/>
    <mergeCell ref="AH36:AI36"/>
    <mergeCell ref="AJ36:AK36"/>
    <mergeCell ref="AL36:AM36"/>
    <mergeCell ref="B37:C37"/>
    <mergeCell ref="D37:E37"/>
    <mergeCell ref="F37:G37"/>
    <mergeCell ref="H37:I37"/>
    <mergeCell ref="J37:K37"/>
    <mergeCell ref="R36:S36"/>
    <mergeCell ref="T36:U36"/>
    <mergeCell ref="V36:W36"/>
    <mergeCell ref="X36:Y36"/>
    <mergeCell ref="Z36:AA36"/>
    <mergeCell ref="AB36:AC36"/>
    <mergeCell ref="AJ37:AK37"/>
    <mergeCell ref="AL37:AM37"/>
    <mergeCell ref="Z37:AA37"/>
    <mergeCell ref="AB37:AC37"/>
    <mergeCell ref="AD37:AE37"/>
    <mergeCell ref="AF37:AG37"/>
    <mergeCell ref="AH37:AI37"/>
    <mergeCell ref="B36:C36"/>
    <mergeCell ref="D38:E38"/>
    <mergeCell ref="F38:G38"/>
    <mergeCell ref="H38:I38"/>
    <mergeCell ref="J38:K38"/>
    <mergeCell ref="L38:M38"/>
    <mergeCell ref="N38:O38"/>
    <mergeCell ref="P38:Q38"/>
    <mergeCell ref="X37:Y37"/>
    <mergeCell ref="L37:M37"/>
    <mergeCell ref="N37:O37"/>
    <mergeCell ref="P37:Q37"/>
    <mergeCell ref="R37:S37"/>
    <mergeCell ref="T37:U37"/>
    <mergeCell ref="V37:W37"/>
    <mergeCell ref="AD38:AE38"/>
    <mergeCell ref="AF38:AG38"/>
    <mergeCell ref="AH38:AI38"/>
    <mergeCell ref="AJ38:AK38"/>
    <mergeCell ref="AL38:AM38"/>
    <mergeCell ref="B39:C39"/>
    <mergeCell ref="D39:E39"/>
    <mergeCell ref="F39:G39"/>
    <mergeCell ref="H39:I39"/>
    <mergeCell ref="J39:K39"/>
    <mergeCell ref="R38:S38"/>
    <mergeCell ref="T38:U38"/>
    <mergeCell ref="V38:W38"/>
    <mergeCell ref="X38:Y38"/>
    <mergeCell ref="Z38:AA38"/>
    <mergeCell ref="AB38:AC38"/>
    <mergeCell ref="AJ39:AK39"/>
    <mergeCell ref="AL39:AM39"/>
    <mergeCell ref="Z39:AA39"/>
    <mergeCell ref="AB39:AC39"/>
    <mergeCell ref="AD39:AE39"/>
    <mergeCell ref="AF39:AG39"/>
    <mergeCell ref="AH39:AI39"/>
    <mergeCell ref="B38:C38"/>
    <mergeCell ref="B40:C40"/>
    <mergeCell ref="D40:E40"/>
    <mergeCell ref="F40:G40"/>
    <mergeCell ref="H40:I40"/>
    <mergeCell ref="J40:K40"/>
    <mergeCell ref="L40:M40"/>
    <mergeCell ref="N40:O40"/>
    <mergeCell ref="P40:Q40"/>
    <mergeCell ref="X39:Y39"/>
    <mergeCell ref="L39:M39"/>
    <mergeCell ref="N39:O39"/>
    <mergeCell ref="P39:Q39"/>
    <mergeCell ref="R39:S39"/>
    <mergeCell ref="T39:U39"/>
    <mergeCell ref="V39:W39"/>
    <mergeCell ref="AD40:AE40"/>
    <mergeCell ref="AF40:AG40"/>
    <mergeCell ref="AH40:AI40"/>
    <mergeCell ref="AJ40:AK40"/>
    <mergeCell ref="AL40:AM40"/>
    <mergeCell ref="R40:S40"/>
    <mergeCell ref="T40:U40"/>
    <mergeCell ref="V40:W40"/>
    <mergeCell ref="X40:Y40"/>
    <mergeCell ref="Z40:AA40"/>
    <mergeCell ref="AB40:AC4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zoomScaleNormal="100" workbookViewId="0">
      <selection activeCell="AP19" sqref="AP19"/>
    </sheetView>
  </sheetViews>
  <sheetFormatPr defaultRowHeight="11.25" x14ac:dyDescent="0.2"/>
  <cols>
    <col min="1" max="1" width="20.42578125" style="1" customWidth="1"/>
    <col min="2" max="37" width="3.7109375" style="2" customWidth="1"/>
    <col min="38" max="39" width="4" style="8" customWidth="1"/>
    <col min="40" max="40" width="1.28515625" style="8" customWidth="1"/>
    <col min="41" max="41" width="6.42578125" style="1" customWidth="1"/>
    <col min="42" max="42" width="6.5703125" style="1" customWidth="1"/>
    <col min="43" max="16384" width="9.140625" style="1"/>
  </cols>
  <sheetData>
    <row r="1" spans="1:42" ht="6" customHeight="1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O1" s="8"/>
      <c r="AP1" s="8"/>
    </row>
    <row r="2" spans="1:42" x14ac:dyDescent="0.2">
      <c r="A2" s="56"/>
      <c r="B2" s="68" t="s">
        <v>39</v>
      </c>
      <c r="C2" s="69"/>
      <c r="D2" s="68" t="s">
        <v>2</v>
      </c>
      <c r="E2" s="69"/>
      <c r="F2" s="68" t="s">
        <v>40</v>
      </c>
      <c r="G2" s="69"/>
      <c r="H2" s="68" t="s">
        <v>41</v>
      </c>
      <c r="I2" s="69"/>
      <c r="J2" s="68" t="s">
        <v>42</v>
      </c>
      <c r="K2" s="69"/>
      <c r="L2" s="68" t="s">
        <v>43</v>
      </c>
      <c r="M2" s="69"/>
      <c r="N2" s="68" t="s">
        <v>44</v>
      </c>
      <c r="O2" s="69"/>
      <c r="P2" s="68" t="s">
        <v>11</v>
      </c>
      <c r="Q2" s="69"/>
      <c r="R2" s="68" t="s">
        <v>45</v>
      </c>
      <c r="S2" s="69"/>
      <c r="T2" s="68" t="s">
        <v>46</v>
      </c>
      <c r="U2" s="69"/>
      <c r="V2" s="68" t="s">
        <v>12</v>
      </c>
      <c r="W2" s="69"/>
      <c r="X2" s="68" t="s">
        <v>47</v>
      </c>
      <c r="Y2" s="69"/>
      <c r="Z2" s="68" t="s">
        <v>48</v>
      </c>
      <c r="AA2" s="69"/>
      <c r="AB2" s="68" t="s">
        <v>49</v>
      </c>
      <c r="AC2" s="69"/>
      <c r="AD2" s="68" t="s">
        <v>50</v>
      </c>
      <c r="AE2" s="69"/>
      <c r="AF2" s="68" t="s">
        <v>14</v>
      </c>
      <c r="AG2" s="69"/>
      <c r="AH2" s="68" t="s">
        <v>51</v>
      </c>
      <c r="AI2" s="69"/>
      <c r="AJ2" s="72" t="s">
        <v>52</v>
      </c>
      <c r="AK2" s="72"/>
      <c r="AL2" s="70" t="s">
        <v>3</v>
      </c>
      <c r="AM2" s="71"/>
      <c r="AN2" s="21"/>
      <c r="AO2" s="25" t="s">
        <v>68</v>
      </c>
      <c r="AP2" s="20"/>
    </row>
    <row r="3" spans="1:42" x14ac:dyDescent="0.2">
      <c r="A3" s="57" t="s">
        <v>18</v>
      </c>
      <c r="B3" s="44" t="s">
        <v>16</v>
      </c>
      <c r="C3" s="45" t="s">
        <v>17</v>
      </c>
      <c r="D3" s="44" t="s">
        <v>16</v>
      </c>
      <c r="E3" s="45" t="s">
        <v>17</v>
      </c>
      <c r="F3" s="44" t="s">
        <v>16</v>
      </c>
      <c r="G3" s="45" t="s">
        <v>17</v>
      </c>
      <c r="H3" s="44" t="s">
        <v>16</v>
      </c>
      <c r="I3" s="45" t="s">
        <v>17</v>
      </c>
      <c r="J3" s="44" t="s">
        <v>16</v>
      </c>
      <c r="K3" s="45" t="s">
        <v>17</v>
      </c>
      <c r="L3" s="44" t="s">
        <v>16</v>
      </c>
      <c r="M3" s="45" t="s">
        <v>17</v>
      </c>
      <c r="N3" s="44" t="s">
        <v>16</v>
      </c>
      <c r="O3" s="45" t="s">
        <v>17</v>
      </c>
      <c r="P3" s="44" t="s">
        <v>16</v>
      </c>
      <c r="Q3" s="45" t="s">
        <v>17</v>
      </c>
      <c r="R3" s="44" t="s">
        <v>16</v>
      </c>
      <c r="S3" s="45" t="s">
        <v>17</v>
      </c>
      <c r="T3" s="44" t="s">
        <v>16</v>
      </c>
      <c r="U3" s="45" t="s">
        <v>17</v>
      </c>
      <c r="V3" s="44" t="s">
        <v>16</v>
      </c>
      <c r="W3" s="45" t="s">
        <v>17</v>
      </c>
      <c r="X3" s="44" t="s">
        <v>16</v>
      </c>
      <c r="Y3" s="45" t="s">
        <v>17</v>
      </c>
      <c r="Z3" s="44" t="s">
        <v>16</v>
      </c>
      <c r="AA3" s="45" t="s">
        <v>17</v>
      </c>
      <c r="AB3" s="44" t="s">
        <v>16</v>
      </c>
      <c r="AC3" s="45" t="s">
        <v>17</v>
      </c>
      <c r="AD3" s="44" t="s">
        <v>16</v>
      </c>
      <c r="AE3" s="45" t="s">
        <v>17</v>
      </c>
      <c r="AF3" s="44" t="s">
        <v>16</v>
      </c>
      <c r="AG3" s="45" t="s">
        <v>17</v>
      </c>
      <c r="AH3" s="44" t="s">
        <v>16</v>
      </c>
      <c r="AI3" s="45" t="s">
        <v>17</v>
      </c>
      <c r="AJ3" s="67" t="s">
        <v>16</v>
      </c>
      <c r="AK3" s="67" t="s">
        <v>17</v>
      </c>
      <c r="AL3" s="61" t="s">
        <v>16</v>
      </c>
      <c r="AM3" s="16" t="s">
        <v>17</v>
      </c>
      <c r="AN3" s="16"/>
      <c r="AO3" s="54"/>
      <c r="AP3" s="10"/>
    </row>
    <row r="4" spans="1:42" ht="11.25" customHeight="1" x14ac:dyDescent="0.2">
      <c r="A4" s="58" t="s">
        <v>3</v>
      </c>
      <c r="B4" s="38">
        <f>SUM('14Totals'!B4,'13Totals'!B4)</f>
        <v>24</v>
      </c>
      <c r="C4" s="39">
        <f>SUM('14Totals'!C4,'13Totals'!C4)</f>
        <v>20</v>
      </c>
      <c r="D4" s="38">
        <f>SUM('14Totals'!D4,'13Totals'!D4)</f>
        <v>22</v>
      </c>
      <c r="E4" s="39">
        <f>SUM('14Totals'!E4,'13Totals'!E4)</f>
        <v>22</v>
      </c>
      <c r="F4" s="38">
        <f>SUM('14Totals'!F4,'13Totals'!F4)</f>
        <v>24</v>
      </c>
      <c r="G4" s="39">
        <f>SUM('14Totals'!G4,'13Totals'!G4)</f>
        <v>22</v>
      </c>
      <c r="H4" s="38">
        <f>SUM('14Totals'!H4,'13Totals'!H4)</f>
        <v>17</v>
      </c>
      <c r="I4" s="39">
        <f>SUM('14Totals'!I4,'13Totals'!I4)</f>
        <v>28</v>
      </c>
      <c r="J4" s="38">
        <f>SUM('14Totals'!J4,'13Totals'!J4)</f>
        <v>18</v>
      </c>
      <c r="K4" s="39">
        <f>SUM('14Totals'!K4,'13Totals'!K4)</f>
        <v>27</v>
      </c>
      <c r="L4" s="38">
        <f>SUM('14Totals'!L4,'13Totals'!L4)</f>
        <v>21</v>
      </c>
      <c r="M4" s="39">
        <f>SUM('14Totals'!M4,'13Totals'!M4)</f>
        <v>28</v>
      </c>
      <c r="N4" s="38">
        <f>SUM('14Totals'!N4,'13Totals'!N4)</f>
        <v>23</v>
      </c>
      <c r="O4" s="39">
        <f>SUM('14Totals'!O4,'13Totals'!O4)</f>
        <v>26</v>
      </c>
      <c r="P4" s="38">
        <f>SUM('14Totals'!P4,'13Totals'!P4)</f>
        <v>24</v>
      </c>
      <c r="Q4" s="39">
        <f>SUM('14Totals'!Q4,'13Totals'!Q4)</f>
        <v>20</v>
      </c>
      <c r="R4" s="38">
        <f>SUM('14Totals'!R4,'13Totals'!R4)</f>
        <v>23</v>
      </c>
      <c r="S4" s="39">
        <f>SUM('14Totals'!S4,'13Totals'!S4)</f>
        <v>21</v>
      </c>
      <c r="T4" s="38">
        <f>SUM('14Totals'!T4,'13Totals'!T4)</f>
        <v>29</v>
      </c>
      <c r="U4" s="39">
        <f>SUM('14Totals'!U4,'13Totals'!U4)</f>
        <v>21</v>
      </c>
      <c r="V4" s="38">
        <f>SUM('14Totals'!V4,'13Totals'!V4)</f>
        <v>16</v>
      </c>
      <c r="W4" s="39">
        <f>SUM('14Totals'!W4,'13Totals'!W4)</f>
        <v>28</v>
      </c>
      <c r="X4" s="38">
        <f>SUM('14Totals'!X4,'13Totals'!X4)</f>
        <v>21</v>
      </c>
      <c r="Y4" s="39">
        <f>SUM('14Totals'!Y4,'13Totals'!Y4)</f>
        <v>26</v>
      </c>
      <c r="Z4" s="38">
        <f>SUM('14Totals'!Z4,'13Totals'!Z4)</f>
        <v>25</v>
      </c>
      <c r="AA4" s="39">
        <f>SUM('14Totals'!AA4,'13Totals'!AA4)</f>
        <v>24</v>
      </c>
      <c r="AB4" s="38">
        <f>SUM('14Totals'!AB4,'13Totals'!AB4)</f>
        <v>16</v>
      </c>
      <c r="AC4" s="39">
        <f>SUM('14Totals'!AC4,'13Totals'!AC4)</f>
        <v>30</v>
      </c>
      <c r="AD4" s="38">
        <f>SUM('14Totals'!AD4,'13Totals'!AD4)</f>
        <v>19</v>
      </c>
      <c r="AE4" s="39">
        <f>SUM('14Totals'!AE4,'13Totals'!AE4)</f>
        <v>25</v>
      </c>
      <c r="AF4" s="38">
        <f>SUM('14Totals'!AF4,'13Totals'!AF4)</f>
        <v>24</v>
      </c>
      <c r="AG4" s="39">
        <f>SUM('14Totals'!AG4,'13Totals'!AG4)</f>
        <v>26</v>
      </c>
      <c r="AH4" s="38">
        <f>SUM('14Totals'!AH4,'13Totals'!AH4)</f>
        <v>22</v>
      </c>
      <c r="AI4" s="39">
        <f>SUM('14Totals'!AI4,'13Totals'!AI4)</f>
        <v>22</v>
      </c>
      <c r="AJ4" s="9">
        <f>SUM('14Totals'!AJ4,'13Totals'!AJ4)</f>
        <v>26</v>
      </c>
      <c r="AK4" s="9">
        <f>SUM('14Totals'!AK4,'13Totals'!AK4)</f>
        <v>18</v>
      </c>
      <c r="AL4" s="48">
        <f>0.5*SUM(B4,D4,F4,H4,J4,L4,N4,P4,R4,T4,V4,X4,Z4,AB4,AD4,AF4,AH4,AJ4)</f>
        <v>197</v>
      </c>
      <c r="AM4" s="10">
        <f>0.5*SUM(C4,E4,G4,I4,K4,M4,O4,Q4,S4,U4,W4,Y4,AA4,AC4,AE4,AG4,AI4,AK4)</f>
        <v>217</v>
      </c>
      <c r="AO4" s="31">
        <f t="shared" ref="AO4:AO28" si="0">AL4/SUM(AL4:AM4)</f>
        <v>0.47584541062801933</v>
      </c>
      <c r="AP4" s="8"/>
    </row>
    <row r="5" spans="1:42" ht="6" customHeight="1" x14ac:dyDescent="0.2">
      <c r="A5" s="58"/>
      <c r="B5" s="38"/>
      <c r="C5" s="39"/>
      <c r="D5" s="51"/>
      <c r="E5" s="52"/>
      <c r="F5" s="51"/>
      <c r="G5" s="52"/>
      <c r="H5" s="38"/>
      <c r="I5" s="39"/>
      <c r="J5" s="51"/>
      <c r="K5" s="52"/>
      <c r="L5" s="38"/>
      <c r="M5" s="39"/>
      <c r="N5" s="51"/>
      <c r="O5" s="52"/>
      <c r="P5" s="51"/>
      <c r="Q5" s="52"/>
      <c r="R5" s="51"/>
      <c r="S5" s="52"/>
      <c r="T5" s="38"/>
      <c r="U5" s="39"/>
      <c r="V5" s="38"/>
      <c r="W5" s="39"/>
      <c r="X5" s="38"/>
      <c r="Y5" s="39"/>
      <c r="Z5" s="38"/>
      <c r="AA5" s="39"/>
      <c r="AB5" s="38"/>
      <c r="AC5" s="39"/>
      <c r="AD5" s="38"/>
      <c r="AE5" s="39"/>
      <c r="AF5" s="38"/>
      <c r="AG5" s="39"/>
      <c r="AH5" s="38"/>
      <c r="AI5" s="39"/>
      <c r="AJ5" s="9"/>
      <c r="AK5" s="9"/>
      <c r="AL5" s="48"/>
      <c r="AM5" s="10"/>
      <c r="AO5" s="31"/>
      <c r="AP5" s="8"/>
    </row>
    <row r="6" spans="1:42" ht="11.25" customHeight="1" x14ac:dyDescent="0.2">
      <c r="A6" s="58" t="s">
        <v>34</v>
      </c>
      <c r="B6" s="38">
        <f>SUM('14Totals'!B6,'13Totals'!B6)</f>
        <v>11</v>
      </c>
      <c r="C6" s="39">
        <f>SUM('14Totals'!C6,'13Totals'!C6)</f>
        <v>13</v>
      </c>
      <c r="D6" s="38">
        <f>SUM('14Totals'!D6,'13Totals'!D6)</f>
        <v>12</v>
      </c>
      <c r="E6" s="39">
        <f>SUM('14Totals'!E6,'13Totals'!E6)</f>
        <v>12</v>
      </c>
      <c r="F6" s="38">
        <f>SUM('14Totals'!F6,'13Totals'!F6)</f>
        <v>21</v>
      </c>
      <c r="G6" s="39">
        <f>SUM('14Totals'!G6,'13Totals'!G6)</f>
        <v>14</v>
      </c>
      <c r="H6" s="38">
        <f>SUM('14Totals'!H6,'13Totals'!H6)</f>
        <v>16</v>
      </c>
      <c r="I6" s="39">
        <f>SUM('14Totals'!I6,'13Totals'!I6)</f>
        <v>19</v>
      </c>
      <c r="J6" s="38">
        <f>SUM('14Totals'!J6,'13Totals'!J6)</f>
        <v>14</v>
      </c>
      <c r="K6" s="39">
        <f>SUM('14Totals'!K6,'13Totals'!K6)</f>
        <v>21</v>
      </c>
      <c r="L6" s="38">
        <f>SUM('14Totals'!L6,'13Totals'!L6)</f>
        <v>12</v>
      </c>
      <c r="M6" s="39">
        <f>SUM('14Totals'!M6,'13Totals'!M6)</f>
        <v>14</v>
      </c>
      <c r="N6" s="38">
        <f>SUM('14Totals'!N6,'13Totals'!N6)</f>
        <v>17</v>
      </c>
      <c r="O6" s="39">
        <f>SUM('14Totals'!O6,'13Totals'!O6)</f>
        <v>20</v>
      </c>
      <c r="P6" s="38">
        <f>SUM('14Totals'!P6,'13Totals'!P6)</f>
        <v>13</v>
      </c>
      <c r="Q6" s="39">
        <f>SUM('14Totals'!Q6,'13Totals'!Q6)</f>
        <v>13</v>
      </c>
      <c r="R6" s="38">
        <f>SUM('14Totals'!R6,'13Totals'!R6)</f>
        <v>9</v>
      </c>
      <c r="S6" s="39">
        <f>SUM('14Totals'!S6,'13Totals'!S6)</f>
        <v>10</v>
      </c>
      <c r="T6" s="38">
        <f>SUM('14Totals'!T6,'13Totals'!T6)</f>
        <v>18</v>
      </c>
      <c r="U6" s="39">
        <f>SUM('14Totals'!U6,'13Totals'!U6)</f>
        <v>15</v>
      </c>
      <c r="V6" s="38">
        <f>SUM('14Totals'!V6,'13Totals'!V6)</f>
        <v>12</v>
      </c>
      <c r="W6" s="39">
        <f>SUM('14Totals'!W6,'13Totals'!W6)</f>
        <v>20</v>
      </c>
      <c r="X6" s="38">
        <f>SUM('14Totals'!X6,'13Totals'!X6)</f>
        <v>16</v>
      </c>
      <c r="Y6" s="39">
        <f>SUM('14Totals'!Y6,'13Totals'!Y6)</f>
        <v>15</v>
      </c>
      <c r="Z6" s="38">
        <f>SUM('14Totals'!Z6,'13Totals'!Z6)</f>
        <v>11</v>
      </c>
      <c r="AA6" s="39">
        <f>SUM('14Totals'!AA6,'13Totals'!AA6)</f>
        <v>14</v>
      </c>
      <c r="AB6" s="38">
        <f>SUM('14Totals'!AB6,'13Totals'!AB6)</f>
        <v>13</v>
      </c>
      <c r="AC6" s="39">
        <f>SUM('14Totals'!AC6,'13Totals'!AC6)</f>
        <v>20</v>
      </c>
      <c r="AD6" s="38">
        <f>SUM('14Totals'!AD6,'13Totals'!AD6)</f>
        <v>11</v>
      </c>
      <c r="AE6" s="39">
        <f>SUM('14Totals'!AE6,'13Totals'!AE6)</f>
        <v>19</v>
      </c>
      <c r="AF6" s="38">
        <f>SUM('14Totals'!AF6,'13Totals'!AF6)</f>
        <v>12</v>
      </c>
      <c r="AG6" s="39">
        <f>SUM('14Totals'!AG6,'13Totals'!AG6)</f>
        <v>15</v>
      </c>
      <c r="AH6" s="38">
        <f>SUM('14Totals'!AH6,'13Totals'!AH6)</f>
        <v>13</v>
      </c>
      <c r="AI6" s="39">
        <f>SUM('14Totals'!AI6,'13Totals'!AI6)</f>
        <v>11</v>
      </c>
      <c r="AJ6" s="9">
        <f>SUM('14Totals'!AJ6,'13Totals'!AJ6)</f>
        <v>21</v>
      </c>
      <c r="AK6" s="9">
        <f>SUM('14Totals'!AK6,'13Totals'!AK6)</f>
        <v>10</v>
      </c>
      <c r="AL6" s="48">
        <f>SUM(B6,D6,F6,H6,J6,L6,N6,P6,R6,T6,V6,X6,Z6,AB6,AD6,AF6,AH6,AJ6)</f>
        <v>252</v>
      </c>
      <c r="AM6" s="10">
        <f>SUM(C6,E6,G6,I6,K6,M6,O6,Q6,S6,U6,W6,Y6,AA6,AC6,AE6,AG6,AI6,AK6)</f>
        <v>275</v>
      </c>
      <c r="AO6" s="31">
        <f t="shared" si="0"/>
        <v>0.4781783681214421</v>
      </c>
      <c r="AP6" s="8"/>
    </row>
    <row r="7" spans="1:42" ht="11.25" customHeight="1" x14ac:dyDescent="0.2">
      <c r="A7" s="58" t="s">
        <v>35</v>
      </c>
      <c r="B7" s="38">
        <f>SUM('14Totals'!B7,'13Totals'!B7)</f>
        <v>13</v>
      </c>
      <c r="C7" s="39">
        <f>SUM('14Totals'!C7,'13Totals'!C7)</f>
        <v>7</v>
      </c>
      <c r="D7" s="38">
        <f>SUM('14Totals'!D7,'13Totals'!D7)</f>
        <v>10</v>
      </c>
      <c r="E7" s="39">
        <f>SUM('14Totals'!E7,'13Totals'!E7)</f>
        <v>10</v>
      </c>
      <c r="F7" s="38">
        <f>SUM('14Totals'!F7,'13Totals'!F7)</f>
        <v>3</v>
      </c>
      <c r="G7" s="39">
        <f>SUM('14Totals'!G7,'13Totals'!G7)</f>
        <v>8</v>
      </c>
      <c r="H7" s="38">
        <f>SUM('14Totals'!H7,'13Totals'!H7)</f>
        <v>1</v>
      </c>
      <c r="I7" s="39">
        <f>SUM('14Totals'!I7,'13Totals'!I7)</f>
        <v>9</v>
      </c>
      <c r="J7" s="38">
        <f>SUM('14Totals'!J7,'13Totals'!J7)</f>
        <v>4</v>
      </c>
      <c r="K7" s="39">
        <f>SUM('14Totals'!K7,'13Totals'!K7)</f>
        <v>6</v>
      </c>
      <c r="L7" s="38">
        <f>SUM('14Totals'!L7,'13Totals'!L7)</f>
        <v>9</v>
      </c>
      <c r="M7" s="39">
        <f>SUM('14Totals'!M7,'13Totals'!M7)</f>
        <v>14</v>
      </c>
      <c r="N7" s="38">
        <f>SUM('14Totals'!N7,'13Totals'!N7)</f>
        <v>6</v>
      </c>
      <c r="O7" s="39">
        <f>SUM('14Totals'!O7,'13Totals'!O7)</f>
        <v>6</v>
      </c>
      <c r="P7" s="38">
        <f>SUM('14Totals'!P7,'13Totals'!P7)</f>
        <v>11</v>
      </c>
      <c r="Q7" s="39">
        <f>SUM('14Totals'!Q7,'13Totals'!Q7)</f>
        <v>7</v>
      </c>
      <c r="R7" s="38">
        <f>SUM('14Totals'!R7,'13Totals'!R7)</f>
        <v>14</v>
      </c>
      <c r="S7" s="39">
        <f>SUM('14Totals'!S7,'13Totals'!S7)</f>
        <v>11</v>
      </c>
      <c r="T7" s="38">
        <f>SUM('14Totals'!T7,'13Totals'!T7)</f>
        <v>11</v>
      </c>
      <c r="U7" s="39">
        <f>SUM('14Totals'!U7,'13Totals'!U7)</f>
        <v>6</v>
      </c>
      <c r="V7" s="38">
        <f>SUM('14Totals'!V7,'13Totals'!V7)</f>
        <v>4</v>
      </c>
      <c r="W7" s="39">
        <f>SUM('14Totals'!W7,'13Totals'!W7)</f>
        <v>8</v>
      </c>
      <c r="X7" s="38">
        <f>SUM('14Totals'!X7,'13Totals'!X7)</f>
        <v>5</v>
      </c>
      <c r="Y7" s="39">
        <f>SUM('14Totals'!Y7,'13Totals'!Y7)</f>
        <v>11</v>
      </c>
      <c r="Z7" s="38">
        <f>SUM('14Totals'!Z7,'13Totals'!Z7)</f>
        <v>14</v>
      </c>
      <c r="AA7" s="39">
        <f>SUM('14Totals'!AA7,'13Totals'!AA7)</f>
        <v>10</v>
      </c>
      <c r="AB7" s="38">
        <f>SUM('14Totals'!AB7,'13Totals'!AB7)</f>
        <v>3</v>
      </c>
      <c r="AC7" s="39">
        <f>SUM('14Totals'!AC7,'13Totals'!AC7)</f>
        <v>10</v>
      </c>
      <c r="AD7" s="38">
        <f>SUM('14Totals'!AD7,'13Totals'!AD7)</f>
        <v>8</v>
      </c>
      <c r="AE7" s="39">
        <f>SUM('14Totals'!AE7,'13Totals'!AE7)</f>
        <v>6</v>
      </c>
      <c r="AF7" s="38">
        <f>SUM('14Totals'!AF7,'13Totals'!AF7)</f>
        <v>12</v>
      </c>
      <c r="AG7" s="39">
        <f>SUM('14Totals'!AG7,'13Totals'!AG7)</f>
        <v>11</v>
      </c>
      <c r="AH7" s="38">
        <f>SUM('14Totals'!AH7,'13Totals'!AH7)</f>
        <v>9</v>
      </c>
      <c r="AI7" s="39">
        <f>SUM('14Totals'!AI7,'13Totals'!AI7)</f>
        <v>11</v>
      </c>
      <c r="AJ7" s="9">
        <f>SUM('14Totals'!AJ7,'13Totals'!AJ7)</f>
        <v>5</v>
      </c>
      <c r="AK7" s="9">
        <f>SUM('14Totals'!AK7,'13Totals'!AK7)</f>
        <v>8</v>
      </c>
      <c r="AL7" s="48">
        <f>SUM(B7,D7,F7,H7,J7,L7,N7,P7,R7,T7,V7,X7,Z7,AB7,AD7,AF7,AH7,AJ7)</f>
        <v>142</v>
      </c>
      <c r="AM7" s="10">
        <f>SUM(C7,E7,G7,I7,K7,M7,O7,Q7,S7,U7,W7,Y7,AA7,AC7,AE7,AG7,AI7,AK7)</f>
        <v>159</v>
      </c>
      <c r="AO7" s="31">
        <f t="shared" si="0"/>
        <v>0.47176079734219267</v>
      </c>
      <c r="AP7" s="8"/>
    </row>
    <row r="8" spans="1:42" ht="6" customHeight="1" x14ac:dyDescent="0.2">
      <c r="A8" s="58"/>
      <c r="B8" s="38"/>
      <c r="C8" s="39"/>
      <c r="D8" s="51"/>
      <c r="E8" s="52"/>
      <c r="F8" s="51"/>
      <c r="G8" s="52"/>
      <c r="H8" s="38"/>
      <c r="I8" s="39"/>
      <c r="J8" s="51"/>
      <c r="K8" s="52"/>
      <c r="L8" s="38"/>
      <c r="M8" s="39"/>
      <c r="N8" s="51"/>
      <c r="O8" s="52"/>
      <c r="P8" s="51"/>
      <c r="Q8" s="52"/>
      <c r="R8" s="51"/>
      <c r="S8" s="52"/>
      <c r="T8" s="38"/>
      <c r="U8" s="39"/>
      <c r="V8" s="38"/>
      <c r="W8" s="39"/>
      <c r="X8" s="38"/>
      <c r="Y8" s="39"/>
      <c r="Z8" s="38"/>
      <c r="AA8" s="39"/>
      <c r="AB8" s="38"/>
      <c r="AC8" s="39"/>
      <c r="AD8" s="38"/>
      <c r="AE8" s="39"/>
      <c r="AF8" s="38"/>
      <c r="AG8" s="39"/>
      <c r="AH8" s="38"/>
      <c r="AI8" s="39"/>
      <c r="AJ8" s="9"/>
      <c r="AK8" s="9"/>
      <c r="AL8" s="48"/>
      <c r="AM8" s="10"/>
      <c r="AO8" s="31"/>
      <c r="AP8" s="8"/>
    </row>
    <row r="9" spans="1:42" ht="11.25" customHeight="1" x14ac:dyDescent="0.2">
      <c r="A9" s="58" t="s">
        <v>4</v>
      </c>
      <c r="B9" s="38">
        <f>SUM('14Totals'!B9,'13Totals'!B9)</f>
        <v>13</v>
      </c>
      <c r="C9" s="39">
        <f>SUM('14Totals'!C9,'13Totals'!C9)</f>
        <v>12</v>
      </c>
      <c r="D9" s="38">
        <f>SUM('14Totals'!D9,'13Totals'!D9)</f>
        <v>8</v>
      </c>
      <c r="E9" s="39">
        <f>SUM('14Totals'!E9,'13Totals'!E9)</f>
        <v>1</v>
      </c>
      <c r="F9" s="38">
        <f>SUM('14Totals'!F9,'13Totals'!F9)</f>
        <v>9</v>
      </c>
      <c r="G9" s="39">
        <f>SUM('14Totals'!G9,'13Totals'!G9)</f>
        <v>10</v>
      </c>
      <c r="H9" s="38">
        <f>SUM('14Totals'!H9,'13Totals'!H9)</f>
        <v>10</v>
      </c>
      <c r="I9" s="39">
        <f>SUM('14Totals'!I9,'13Totals'!I9)</f>
        <v>21</v>
      </c>
      <c r="J9" s="38">
        <f>SUM('14Totals'!J9,'13Totals'!J9)</f>
        <v>11</v>
      </c>
      <c r="K9" s="39">
        <f>SUM('14Totals'!K9,'13Totals'!K9)</f>
        <v>14</v>
      </c>
      <c r="L9" s="38">
        <f>SUM('14Totals'!L9,'13Totals'!L9)</f>
        <v>16</v>
      </c>
      <c r="M9" s="39">
        <f>SUM('14Totals'!M9,'13Totals'!M9)</f>
        <v>19</v>
      </c>
      <c r="N9" s="38">
        <f>SUM('14Totals'!N9,'13Totals'!N9)</f>
        <v>19</v>
      </c>
      <c r="O9" s="39">
        <f>SUM('14Totals'!O9,'13Totals'!O9)</f>
        <v>21</v>
      </c>
      <c r="P9" s="38">
        <f>SUM('14Totals'!P9,'13Totals'!P9)</f>
        <v>7</v>
      </c>
      <c r="Q9" s="39">
        <f>SUM('14Totals'!Q9,'13Totals'!Q9)</f>
        <v>6</v>
      </c>
      <c r="R9" s="38">
        <f>SUM('14Totals'!R9,'13Totals'!R9)</f>
        <v>1</v>
      </c>
      <c r="S9" s="39">
        <f>SUM('14Totals'!S9,'13Totals'!S9)</f>
        <v>2</v>
      </c>
      <c r="T9" s="38">
        <f>SUM('14Totals'!T9,'13Totals'!T9)</f>
        <v>27</v>
      </c>
      <c r="U9" s="39">
        <f>SUM('14Totals'!U9,'13Totals'!U9)</f>
        <v>20</v>
      </c>
      <c r="V9" s="38">
        <f>SUM('14Totals'!V9,'13Totals'!V9)</f>
        <v>2</v>
      </c>
      <c r="W9" s="39">
        <f>SUM('14Totals'!W9,'13Totals'!W9)</f>
        <v>3</v>
      </c>
      <c r="X9" s="38">
        <f>SUM('14Totals'!X9,'13Totals'!X9)</f>
        <v>11</v>
      </c>
      <c r="Y9" s="39">
        <f>SUM('14Totals'!Y9,'13Totals'!Y9)</f>
        <v>15</v>
      </c>
      <c r="Z9" s="38">
        <f>SUM('14Totals'!Z9,'13Totals'!Z9)</f>
        <v>12</v>
      </c>
      <c r="AA9" s="39">
        <f>SUM('14Totals'!AA9,'13Totals'!AA9)</f>
        <v>14</v>
      </c>
      <c r="AB9" s="38">
        <f>SUM('14Totals'!AB9,'13Totals'!AB9)</f>
        <v>9</v>
      </c>
      <c r="AC9" s="39">
        <f>SUM('14Totals'!AC9,'13Totals'!AC9)</f>
        <v>18</v>
      </c>
      <c r="AD9" s="38">
        <f>SUM('14Totals'!AD9,'13Totals'!AD9)</f>
        <v>3</v>
      </c>
      <c r="AE9" s="39">
        <f>SUM('14Totals'!AE9,'13Totals'!AE9)</f>
        <v>4</v>
      </c>
      <c r="AF9" s="38">
        <f>SUM('14Totals'!AF9,'13Totals'!AF9)</f>
        <v>19</v>
      </c>
      <c r="AG9" s="39">
        <f>SUM('14Totals'!AG9,'13Totals'!AG9)</f>
        <v>22</v>
      </c>
      <c r="AH9" s="38">
        <f>SUM('14Totals'!AH9,'13Totals'!AH9)</f>
        <v>12</v>
      </c>
      <c r="AI9" s="39">
        <f>SUM('14Totals'!AI9,'13Totals'!AI9)</f>
        <v>13</v>
      </c>
      <c r="AJ9" s="9">
        <f>SUM('14Totals'!AJ9,'13Totals'!AJ9)</f>
        <v>8</v>
      </c>
      <c r="AK9" s="9">
        <f>SUM('14Totals'!AK9,'13Totals'!AK9)</f>
        <v>2</v>
      </c>
      <c r="AL9" s="48">
        <f>SUM(B9,D9,F9,H9,J9,L9,N9,P9,R9,T9,V9,X9,Z9,AB9,AD9,AF9,AH9,AJ9)</f>
        <v>197</v>
      </c>
      <c r="AM9" s="10">
        <f>SUM(C9,E9,G9,I9,K9,M9,O9,Q9,S9,U9,W9,Y9,AA9,AC9,AE9,AG9,AI9,AK9)</f>
        <v>217</v>
      </c>
      <c r="AO9" s="31">
        <f t="shared" si="0"/>
        <v>0.47584541062801933</v>
      </c>
      <c r="AP9" s="8"/>
    </row>
    <row r="10" spans="1:42" ht="11.25" customHeight="1" x14ac:dyDescent="0.2">
      <c r="A10" s="58" t="s">
        <v>5</v>
      </c>
      <c r="B10" s="38">
        <f>SUM('14Totals'!B10,'13Totals'!B10)</f>
        <v>11</v>
      </c>
      <c r="C10" s="39">
        <f>SUM('14Totals'!C10,'13Totals'!C10)</f>
        <v>8</v>
      </c>
      <c r="D10" s="38">
        <f>SUM('14Totals'!D10,'13Totals'!D10)</f>
        <v>14</v>
      </c>
      <c r="E10" s="39">
        <f>SUM('14Totals'!E10,'13Totals'!E10)</f>
        <v>21</v>
      </c>
      <c r="F10" s="38">
        <f>SUM('14Totals'!F10,'13Totals'!F10)</f>
        <v>15</v>
      </c>
      <c r="G10" s="39">
        <f>SUM('14Totals'!G10,'13Totals'!G10)</f>
        <v>12</v>
      </c>
      <c r="H10" s="38">
        <f>SUM('14Totals'!H10,'13Totals'!H10)</f>
        <v>7</v>
      </c>
      <c r="I10" s="39">
        <f>SUM('14Totals'!I10,'13Totals'!I10)</f>
        <v>7</v>
      </c>
      <c r="J10" s="38">
        <f>SUM('14Totals'!J10,'13Totals'!J10)</f>
        <v>7</v>
      </c>
      <c r="K10" s="39">
        <f>SUM('14Totals'!K10,'13Totals'!K10)</f>
        <v>13</v>
      </c>
      <c r="L10" s="38">
        <f>SUM('14Totals'!L10,'13Totals'!L10)</f>
        <v>5</v>
      </c>
      <c r="M10" s="39">
        <f>SUM('14Totals'!M10,'13Totals'!M10)</f>
        <v>9</v>
      </c>
      <c r="N10" s="38">
        <f>SUM('14Totals'!N10,'13Totals'!N10)</f>
        <v>4</v>
      </c>
      <c r="O10" s="39">
        <f>SUM('14Totals'!O10,'13Totals'!O10)</f>
        <v>5</v>
      </c>
      <c r="P10" s="38">
        <f>SUM('14Totals'!P10,'13Totals'!P10)</f>
        <v>17</v>
      </c>
      <c r="Q10" s="39">
        <f>SUM('14Totals'!Q10,'13Totals'!Q10)</f>
        <v>14</v>
      </c>
      <c r="R10" s="38">
        <f>SUM('14Totals'!R10,'13Totals'!R10)</f>
        <v>22</v>
      </c>
      <c r="S10" s="39">
        <f>SUM('14Totals'!S10,'13Totals'!S10)</f>
        <v>19</v>
      </c>
      <c r="T10" s="38">
        <f>SUM('14Totals'!T10,'13Totals'!T10)</f>
        <v>2</v>
      </c>
      <c r="U10" s="39">
        <f>SUM('14Totals'!U10,'13Totals'!U10)</f>
        <v>1</v>
      </c>
      <c r="V10" s="38">
        <f>SUM('14Totals'!V10,'13Totals'!V10)</f>
        <v>14</v>
      </c>
      <c r="W10" s="39">
        <f>SUM('14Totals'!W10,'13Totals'!W10)</f>
        <v>25</v>
      </c>
      <c r="X10" s="38">
        <f>SUM('14Totals'!X10,'13Totals'!X10)</f>
        <v>10</v>
      </c>
      <c r="Y10" s="39">
        <f>SUM('14Totals'!Y10,'13Totals'!Y10)</f>
        <v>11</v>
      </c>
      <c r="Z10" s="38">
        <f>SUM('14Totals'!Z10,'13Totals'!Z10)</f>
        <v>13</v>
      </c>
      <c r="AA10" s="39">
        <f>SUM('14Totals'!AA10,'13Totals'!AA10)</f>
        <v>10</v>
      </c>
      <c r="AB10" s="38">
        <f>SUM('14Totals'!AB10,'13Totals'!AB10)</f>
        <v>7</v>
      </c>
      <c r="AC10" s="39">
        <f>SUM('14Totals'!AC10,'13Totals'!AC10)</f>
        <v>12</v>
      </c>
      <c r="AD10" s="38">
        <f>SUM('14Totals'!AD10,'13Totals'!AD10)</f>
        <v>16</v>
      </c>
      <c r="AE10" s="39">
        <f>SUM('14Totals'!AE10,'13Totals'!AE10)</f>
        <v>21</v>
      </c>
      <c r="AF10" s="38">
        <f>SUM('14Totals'!AF10,'13Totals'!AF10)</f>
        <v>5</v>
      </c>
      <c r="AG10" s="39">
        <f>SUM('14Totals'!AG10,'13Totals'!AG10)</f>
        <v>4</v>
      </c>
      <c r="AH10" s="38">
        <f>SUM('14Totals'!AH10,'13Totals'!AH10)</f>
        <v>10</v>
      </c>
      <c r="AI10" s="39">
        <f>SUM('14Totals'!AI10,'13Totals'!AI10)</f>
        <v>9</v>
      </c>
      <c r="AJ10" s="9">
        <f>SUM('14Totals'!AJ10,'13Totals'!AJ10)</f>
        <v>18</v>
      </c>
      <c r="AK10" s="9">
        <f>SUM('14Totals'!AK10,'13Totals'!AK10)</f>
        <v>16</v>
      </c>
      <c r="AL10" s="48">
        <f>SUM(B10,D10,F10,H10,J10,L10,N10,P10,R10,T10,V10,X10,Z10,AB10,AD10,AF10,AH10,AJ10)</f>
        <v>197</v>
      </c>
      <c r="AM10" s="10">
        <f>SUM(C10,E10,G10,I10,K10,M10,O10,Q10,S10,U10,W10,Y10,AA10,AC10,AE10,AG10,AI10,AK10)</f>
        <v>217</v>
      </c>
      <c r="AO10" s="31">
        <f t="shared" si="0"/>
        <v>0.47584541062801933</v>
      </c>
      <c r="AP10" s="8"/>
    </row>
    <row r="11" spans="1:42" ht="6" customHeight="1" x14ac:dyDescent="0.2">
      <c r="A11" s="58"/>
      <c r="B11" s="51"/>
      <c r="C11" s="52"/>
      <c r="D11" s="51"/>
      <c r="E11" s="52"/>
      <c r="F11" s="51"/>
      <c r="G11" s="52"/>
      <c r="H11" s="51"/>
      <c r="I11" s="52"/>
      <c r="J11" s="51"/>
      <c r="K11" s="52"/>
      <c r="L11" s="51"/>
      <c r="M11" s="52"/>
      <c r="N11" s="51"/>
      <c r="O11" s="52"/>
      <c r="P11" s="51"/>
      <c r="Q11" s="52"/>
      <c r="R11" s="51"/>
      <c r="S11" s="52"/>
      <c r="T11" s="51"/>
      <c r="U11" s="52"/>
      <c r="V11" s="38"/>
      <c r="W11" s="39"/>
      <c r="X11" s="38"/>
      <c r="Y11" s="39"/>
      <c r="Z11" s="38"/>
      <c r="AA11" s="39"/>
      <c r="AB11" s="38"/>
      <c r="AC11" s="39"/>
      <c r="AD11" s="38"/>
      <c r="AE11" s="39"/>
      <c r="AF11" s="38"/>
      <c r="AG11" s="39"/>
      <c r="AH11" s="38"/>
      <c r="AI11" s="39"/>
      <c r="AJ11" s="9"/>
      <c r="AK11" s="9"/>
      <c r="AL11" s="48"/>
      <c r="AM11" s="10"/>
      <c r="AO11" s="31"/>
      <c r="AP11" s="8"/>
    </row>
    <row r="12" spans="1:42" ht="11.25" customHeight="1" x14ac:dyDescent="0.2">
      <c r="A12" s="58" t="s">
        <v>36</v>
      </c>
      <c r="B12" s="38">
        <f>SUM('14Totals'!B12,'13Totals'!B12)</f>
        <v>6</v>
      </c>
      <c r="C12" s="39">
        <f>SUM('14Totals'!C12,'13Totals'!C12)</f>
        <v>8</v>
      </c>
      <c r="D12" s="38">
        <f>SUM('14Totals'!D12,'13Totals'!D12)</f>
        <v>6</v>
      </c>
      <c r="E12" s="39">
        <f>SUM('14Totals'!E12,'13Totals'!E12)</f>
        <v>1</v>
      </c>
      <c r="F12" s="38">
        <f>SUM('14Totals'!F12,'13Totals'!F12)</f>
        <v>7</v>
      </c>
      <c r="G12" s="39">
        <f>SUM('14Totals'!G12,'13Totals'!G12)</f>
        <v>8</v>
      </c>
      <c r="H12" s="38">
        <f>SUM('14Totals'!H12,'13Totals'!H12)</f>
        <v>10</v>
      </c>
      <c r="I12" s="39">
        <f>SUM('14Totals'!I12,'13Totals'!I12)</f>
        <v>14</v>
      </c>
      <c r="J12" s="38">
        <f>SUM('14Totals'!J12,'13Totals'!J12)</f>
        <v>10</v>
      </c>
      <c r="K12" s="39">
        <f>SUM('14Totals'!K12,'13Totals'!K12)</f>
        <v>11</v>
      </c>
      <c r="L12" s="38">
        <f>SUM('14Totals'!L12,'13Totals'!L12)</f>
        <v>12</v>
      </c>
      <c r="M12" s="39">
        <f>SUM('14Totals'!M12,'13Totals'!M12)</f>
        <v>13</v>
      </c>
      <c r="N12" s="38">
        <f>SUM('14Totals'!N12,'13Totals'!N12)</f>
        <v>15</v>
      </c>
      <c r="O12" s="39">
        <f>SUM('14Totals'!O12,'13Totals'!O12)</f>
        <v>16</v>
      </c>
      <c r="P12" s="38">
        <f>SUM('14Totals'!P12,'13Totals'!P12)</f>
        <v>5</v>
      </c>
      <c r="Q12" s="39">
        <f>SUM('14Totals'!Q12,'13Totals'!Q12)</f>
        <v>4</v>
      </c>
      <c r="R12" s="38">
        <f>SUM('14Totals'!R12,'13Totals'!R12)</f>
        <v>1</v>
      </c>
      <c r="S12" s="39">
        <f>SUM('14Totals'!S12,'13Totals'!S12)</f>
        <v>1</v>
      </c>
      <c r="T12" s="38">
        <f>SUM('14Totals'!T12,'13Totals'!T12)</f>
        <v>17</v>
      </c>
      <c r="U12" s="39">
        <f>SUM('14Totals'!U12,'13Totals'!U12)</f>
        <v>15</v>
      </c>
      <c r="V12" s="38">
        <f>SUM('14Totals'!V12,'13Totals'!V12)</f>
        <v>2</v>
      </c>
      <c r="W12" s="39">
        <f>SUM('14Totals'!W12,'13Totals'!W12)</f>
        <v>3</v>
      </c>
      <c r="X12" s="38">
        <f>SUM('14Totals'!X12,'13Totals'!X12)</f>
        <v>9</v>
      </c>
      <c r="Y12" s="39">
        <f>SUM('14Totals'!Y12,'13Totals'!Y12)</f>
        <v>9</v>
      </c>
      <c r="Z12" s="38">
        <f>SUM('14Totals'!Z12,'13Totals'!Z12)</f>
        <v>9</v>
      </c>
      <c r="AA12" s="39">
        <f>SUM('14Totals'!AA12,'13Totals'!AA12)</f>
        <v>7</v>
      </c>
      <c r="AB12" s="38">
        <f>SUM('14Totals'!AB12,'13Totals'!AB12)</f>
        <v>7</v>
      </c>
      <c r="AC12" s="39">
        <f>SUM('14Totals'!AC12,'13Totals'!AC12)</f>
        <v>14</v>
      </c>
      <c r="AD12" s="38">
        <f>SUM('14Totals'!AD12,'13Totals'!AD12)</f>
        <v>1</v>
      </c>
      <c r="AE12" s="39">
        <f>SUM('14Totals'!AE12,'13Totals'!AE12)</f>
        <v>3</v>
      </c>
      <c r="AF12" s="38">
        <f>SUM('14Totals'!AF12,'13Totals'!AF12)</f>
        <v>10</v>
      </c>
      <c r="AG12" s="39">
        <f>SUM('14Totals'!AG12,'13Totals'!AG12)</f>
        <v>14</v>
      </c>
      <c r="AH12" s="38">
        <f>SUM('14Totals'!AH12,'13Totals'!AH12)</f>
        <v>7</v>
      </c>
      <c r="AI12" s="39">
        <f>SUM('14Totals'!AI12,'13Totals'!AI12)</f>
        <v>7</v>
      </c>
      <c r="AJ12" s="9">
        <f>SUM('14Totals'!AJ12,'13Totals'!AJ12)</f>
        <v>7</v>
      </c>
      <c r="AK12" s="9">
        <f>SUM('14Totals'!AK12,'13Totals'!AK12)</f>
        <v>1</v>
      </c>
      <c r="AL12" s="48">
        <f t="shared" ref="AL12:AM15" si="1">SUM(B12,D12,F12,H12,J12,L12,N12,P12,R12,T12,V12,X12,Z12,AB12,AD12,AF12,AH12,AJ12)</f>
        <v>141</v>
      </c>
      <c r="AM12" s="10">
        <f t="shared" si="1"/>
        <v>149</v>
      </c>
      <c r="AO12" s="31">
        <f t="shared" si="0"/>
        <v>0.48620689655172411</v>
      </c>
      <c r="AP12" s="8"/>
    </row>
    <row r="13" spans="1:42" ht="11.25" customHeight="1" x14ac:dyDescent="0.2">
      <c r="A13" s="58" t="s">
        <v>64</v>
      </c>
      <c r="B13" s="38">
        <f>SUM('14Totals'!B13,'13Totals'!B13)</f>
        <v>5</v>
      </c>
      <c r="C13" s="39">
        <f>SUM('14Totals'!C13,'13Totals'!C13)</f>
        <v>5</v>
      </c>
      <c r="D13" s="38">
        <f>SUM('14Totals'!D13,'13Totals'!D13)</f>
        <v>6</v>
      </c>
      <c r="E13" s="39">
        <f>SUM('14Totals'!E13,'13Totals'!E13)</f>
        <v>11</v>
      </c>
      <c r="F13" s="38">
        <f>SUM('14Totals'!F13,'13Totals'!F13)</f>
        <v>14</v>
      </c>
      <c r="G13" s="39">
        <f>SUM('14Totals'!G13,'13Totals'!G13)</f>
        <v>6</v>
      </c>
      <c r="H13" s="38">
        <f>SUM('14Totals'!H13,'13Totals'!H13)</f>
        <v>6</v>
      </c>
      <c r="I13" s="39">
        <f>SUM('14Totals'!I13,'13Totals'!I13)</f>
        <v>5</v>
      </c>
      <c r="J13" s="38">
        <f>SUM('14Totals'!J13,'13Totals'!J13)</f>
        <v>4</v>
      </c>
      <c r="K13" s="39">
        <f>SUM('14Totals'!K13,'13Totals'!K13)</f>
        <v>10</v>
      </c>
      <c r="L13" s="38">
        <f>SUM('14Totals'!L13,'13Totals'!L13)</f>
        <v>0</v>
      </c>
      <c r="M13" s="39">
        <f>SUM('14Totals'!M13,'13Totals'!M13)</f>
        <v>1</v>
      </c>
      <c r="N13" s="38">
        <f>SUM('14Totals'!N13,'13Totals'!N13)</f>
        <v>2</v>
      </c>
      <c r="O13" s="39">
        <f>SUM('14Totals'!O13,'13Totals'!O13)</f>
        <v>4</v>
      </c>
      <c r="P13" s="38">
        <f>SUM('14Totals'!P13,'13Totals'!P13)</f>
        <v>8</v>
      </c>
      <c r="Q13" s="39">
        <f>SUM('14Totals'!Q13,'13Totals'!Q13)</f>
        <v>9</v>
      </c>
      <c r="R13" s="38">
        <f>SUM('14Totals'!R13,'13Totals'!R13)</f>
        <v>8</v>
      </c>
      <c r="S13" s="39">
        <f>SUM('14Totals'!S13,'13Totals'!S13)</f>
        <v>9</v>
      </c>
      <c r="T13" s="38">
        <f>SUM('14Totals'!T13,'13Totals'!T13)</f>
        <v>1</v>
      </c>
      <c r="U13" s="39">
        <f>SUM('14Totals'!U13,'13Totals'!U13)</f>
        <v>0</v>
      </c>
      <c r="V13" s="38">
        <f>SUM('14Totals'!V13,'13Totals'!V13)</f>
        <v>10</v>
      </c>
      <c r="W13" s="39">
        <f>SUM('14Totals'!W13,'13Totals'!W13)</f>
        <v>17</v>
      </c>
      <c r="X13" s="38">
        <f>SUM('14Totals'!X13,'13Totals'!X13)</f>
        <v>7</v>
      </c>
      <c r="Y13" s="39">
        <f>SUM('14Totals'!Y13,'13Totals'!Y13)</f>
        <v>6</v>
      </c>
      <c r="Z13" s="38">
        <f>SUM('14Totals'!Z13,'13Totals'!Z13)</f>
        <v>2</v>
      </c>
      <c r="AA13" s="39">
        <f>SUM('14Totals'!AA13,'13Totals'!AA13)</f>
        <v>7</v>
      </c>
      <c r="AB13" s="38">
        <f>SUM('14Totals'!AB13,'13Totals'!AB13)</f>
        <v>6</v>
      </c>
      <c r="AC13" s="39">
        <f>SUM('14Totals'!AC13,'13Totals'!AC13)</f>
        <v>6</v>
      </c>
      <c r="AD13" s="38">
        <f>SUM('14Totals'!AD13,'13Totals'!AD13)</f>
        <v>10</v>
      </c>
      <c r="AE13" s="39">
        <f>SUM('14Totals'!AE13,'13Totals'!AE13)</f>
        <v>16</v>
      </c>
      <c r="AF13" s="38">
        <f>SUM('14Totals'!AF13,'13Totals'!AF13)</f>
        <v>2</v>
      </c>
      <c r="AG13" s="39">
        <f>SUM('14Totals'!AG13,'13Totals'!AG13)</f>
        <v>1</v>
      </c>
      <c r="AH13" s="38">
        <f>SUM('14Totals'!AH13,'13Totals'!AH13)</f>
        <v>6</v>
      </c>
      <c r="AI13" s="39">
        <f>SUM('14Totals'!AI13,'13Totals'!AI13)</f>
        <v>4</v>
      </c>
      <c r="AJ13" s="9">
        <f>SUM('14Totals'!AJ13,'13Totals'!AJ13)</f>
        <v>14</v>
      </c>
      <c r="AK13" s="9">
        <f>SUM('14Totals'!AK13,'13Totals'!AK13)</f>
        <v>9</v>
      </c>
      <c r="AL13" s="48">
        <f t="shared" si="1"/>
        <v>111</v>
      </c>
      <c r="AM13" s="10">
        <f t="shared" si="1"/>
        <v>126</v>
      </c>
      <c r="AO13" s="31">
        <f t="shared" si="0"/>
        <v>0.46835443037974683</v>
      </c>
      <c r="AP13" s="84" t="s">
        <v>70</v>
      </c>
    </row>
    <row r="14" spans="1:42" ht="11.25" customHeight="1" x14ac:dyDescent="0.2">
      <c r="A14" s="58" t="s">
        <v>6</v>
      </c>
      <c r="B14" s="38">
        <f>SUM('14Totals'!B14,'13Totals'!B14)</f>
        <v>7</v>
      </c>
      <c r="C14" s="39">
        <f>SUM('14Totals'!C14,'13Totals'!C14)</f>
        <v>4</v>
      </c>
      <c r="D14" s="38">
        <f>SUM('14Totals'!D14,'13Totals'!D14)</f>
        <v>2</v>
      </c>
      <c r="E14" s="39">
        <f>SUM('14Totals'!E14,'13Totals'!E14)</f>
        <v>0</v>
      </c>
      <c r="F14" s="38">
        <f>SUM('14Totals'!F14,'13Totals'!F14)</f>
        <v>2</v>
      </c>
      <c r="G14" s="39">
        <f>SUM('14Totals'!G14,'13Totals'!G14)</f>
        <v>2</v>
      </c>
      <c r="H14" s="38">
        <f>SUM('14Totals'!H14,'13Totals'!H14)</f>
        <v>0</v>
      </c>
      <c r="I14" s="39">
        <f>SUM('14Totals'!I14,'13Totals'!I14)</f>
        <v>7</v>
      </c>
      <c r="J14" s="38">
        <f>SUM('14Totals'!J14,'13Totals'!J14)</f>
        <v>1</v>
      </c>
      <c r="K14" s="39">
        <f>SUM('14Totals'!K14,'13Totals'!K14)</f>
        <v>3</v>
      </c>
      <c r="L14" s="38">
        <f>SUM('14Totals'!L14,'13Totals'!L14)</f>
        <v>4</v>
      </c>
      <c r="M14" s="39">
        <f>SUM('14Totals'!M14,'13Totals'!M14)</f>
        <v>6</v>
      </c>
      <c r="N14" s="38">
        <f>SUM('14Totals'!N14,'13Totals'!N14)</f>
        <v>4</v>
      </c>
      <c r="O14" s="39">
        <f>SUM('14Totals'!O14,'13Totals'!O14)</f>
        <v>5</v>
      </c>
      <c r="P14" s="38">
        <f>SUM('14Totals'!P14,'13Totals'!P14)</f>
        <v>2</v>
      </c>
      <c r="Q14" s="39">
        <f>SUM('14Totals'!Q14,'13Totals'!Q14)</f>
        <v>2</v>
      </c>
      <c r="R14" s="38">
        <f>SUM('14Totals'!R14,'13Totals'!R14)</f>
        <v>0</v>
      </c>
      <c r="S14" s="39">
        <f>SUM('14Totals'!S14,'13Totals'!S14)</f>
        <v>1</v>
      </c>
      <c r="T14" s="38">
        <f>SUM('14Totals'!T14,'13Totals'!T14)</f>
        <v>10</v>
      </c>
      <c r="U14" s="39">
        <f>SUM('14Totals'!U14,'13Totals'!U14)</f>
        <v>5</v>
      </c>
      <c r="V14" s="38">
        <f>SUM('14Totals'!V14,'13Totals'!V14)</f>
        <v>0</v>
      </c>
      <c r="W14" s="39">
        <f>SUM('14Totals'!W14,'13Totals'!W14)</f>
        <v>0</v>
      </c>
      <c r="X14" s="38">
        <f>SUM('14Totals'!X14,'13Totals'!X14)</f>
        <v>2</v>
      </c>
      <c r="Y14" s="39">
        <f>SUM('14Totals'!Y14,'13Totals'!Y14)</f>
        <v>6</v>
      </c>
      <c r="Z14" s="38">
        <f>SUM('14Totals'!Z14,'13Totals'!Z14)</f>
        <v>3</v>
      </c>
      <c r="AA14" s="39">
        <f>SUM('14Totals'!AA14,'13Totals'!AA14)</f>
        <v>7</v>
      </c>
      <c r="AB14" s="38">
        <f>SUM('14Totals'!AB14,'13Totals'!AB14)</f>
        <v>2</v>
      </c>
      <c r="AC14" s="39">
        <f>SUM('14Totals'!AC14,'13Totals'!AC14)</f>
        <v>4</v>
      </c>
      <c r="AD14" s="38">
        <f>SUM('14Totals'!AD14,'13Totals'!AD14)</f>
        <v>2</v>
      </c>
      <c r="AE14" s="39">
        <f>SUM('14Totals'!AE14,'13Totals'!AE14)</f>
        <v>1</v>
      </c>
      <c r="AF14" s="38">
        <f>SUM('14Totals'!AF14,'13Totals'!AF14)</f>
        <v>9</v>
      </c>
      <c r="AG14" s="39">
        <f>SUM('14Totals'!AG14,'13Totals'!AG14)</f>
        <v>8</v>
      </c>
      <c r="AH14" s="38">
        <f>SUM('14Totals'!AH14,'13Totals'!AH14)</f>
        <v>5</v>
      </c>
      <c r="AI14" s="39">
        <f>SUM('14Totals'!AI14,'13Totals'!AI14)</f>
        <v>6</v>
      </c>
      <c r="AJ14" s="9">
        <f>SUM('14Totals'!AJ14,'13Totals'!AJ14)</f>
        <v>1</v>
      </c>
      <c r="AK14" s="9">
        <f>SUM('14Totals'!AK14,'13Totals'!AK14)</f>
        <v>1</v>
      </c>
      <c r="AL14" s="48">
        <f t="shared" si="1"/>
        <v>56</v>
      </c>
      <c r="AM14" s="10">
        <f t="shared" si="1"/>
        <v>68</v>
      </c>
      <c r="AO14" s="31">
        <f t="shared" si="0"/>
        <v>0.45161290322580644</v>
      </c>
      <c r="AP14" s="84" t="s">
        <v>71</v>
      </c>
    </row>
    <row r="15" spans="1:42" ht="11.25" customHeight="1" x14ac:dyDescent="0.2">
      <c r="A15" s="58" t="s">
        <v>7</v>
      </c>
      <c r="B15" s="38">
        <f>SUM('14Totals'!B15,'13Totals'!B15)</f>
        <v>6</v>
      </c>
      <c r="C15" s="39">
        <f>SUM('14Totals'!C15,'13Totals'!C15)</f>
        <v>3</v>
      </c>
      <c r="D15" s="38">
        <f>SUM('14Totals'!D15,'13Totals'!D15)</f>
        <v>8</v>
      </c>
      <c r="E15" s="39">
        <f>SUM('14Totals'!E15,'13Totals'!E15)</f>
        <v>10</v>
      </c>
      <c r="F15" s="38">
        <f>SUM('14Totals'!F15,'13Totals'!F15)</f>
        <v>1</v>
      </c>
      <c r="G15" s="39">
        <f>SUM('14Totals'!G15,'13Totals'!G15)</f>
        <v>6</v>
      </c>
      <c r="H15" s="38">
        <f>SUM('14Totals'!H15,'13Totals'!H15)</f>
        <v>1</v>
      </c>
      <c r="I15" s="39">
        <f>SUM('14Totals'!I15,'13Totals'!I15)</f>
        <v>2</v>
      </c>
      <c r="J15" s="38">
        <f>SUM('14Totals'!J15,'13Totals'!J15)</f>
        <v>3</v>
      </c>
      <c r="K15" s="39">
        <f>SUM('14Totals'!K15,'13Totals'!K15)</f>
        <v>3</v>
      </c>
      <c r="L15" s="38">
        <f>SUM('14Totals'!L15,'13Totals'!L15)</f>
        <v>5</v>
      </c>
      <c r="M15" s="39">
        <f>SUM('14Totals'!M15,'13Totals'!M15)</f>
        <v>8</v>
      </c>
      <c r="N15" s="38">
        <f>SUM('14Totals'!N15,'13Totals'!N15)</f>
        <v>2</v>
      </c>
      <c r="O15" s="39">
        <f>SUM('14Totals'!O15,'13Totals'!O15)</f>
        <v>1</v>
      </c>
      <c r="P15" s="38">
        <f>SUM('14Totals'!P15,'13Totals'!P15)</f>
        <v>9</v>
      </c>
      <c r="Q15" s="39">
        <f>SUM('14Totals'!Q15,'13Totals'!Q15)</f>
        <v>5</v>
      </c>
      <c r="R15" s="38">
        <f>SUM('14Totals'!R15,'13Totals'!R15)</f>
        <v>14</v>
      </c>
      <c r="S15" s="39">
        <f>SUM('14Totals'!S15,'13Totals'!S15)</f>
        <v>10</v>
      </c>
      <c r="T15" s="38">
        <f>SUM('14Totals'!T15,'13Totals'!T15)</f>
        <v>1</v>
      </c>
      <c r="U15" s="39">
        <f>SUM('14Totals'!U15,'13Totals'!U15)</f>
        <v>1</v>
      </c>
      <c r="V15" s="38">
        <f>SUM('14Totals'!V15,'13Totals'!V15)</f>
        <v>4</v>
      </c>
      <c r="W15" s="39">
        <f>SUM('14Totals'!W15,'13Totals'!W15)</f>
        <v>8</v>
      </c>
      <c r="X15" s="38">
        <f>SUM('14Totals'!X15,'13Totals'!X15)</f>
        <v>3</v>
      </c>
      <c r="Y15" s="39">
        <f>SUM('14Totals'!Y15,'13Totals'!Y15)</f>
        <v>5</v>
      </c>
      <c r="Z15" s="38">
        <f>SUM('14Totals'!Z15,'13Totals'!Z15)</f>
        <v>11</v>
      </c>
      <c r="AA15" s="39">
        <f>SUM('14Totals'!AA15,'13Totals'!AA15)</f>
        <v>3</v>
      </c>
      <c r="AB15" s="38">
        <f>SUM('14Totals'!AB15,'13Totals'!AB15)</f>
        <v>1</v>
      </c>
      <c r="AC15" s="39">
        <f>SUM('14Totals'!AC15,'13Totals'!AC15)</f>
        <v>6</v>
      </c>
      <c r="AD15" s="38">
        <f>SUM('14Totals'!AD15,'13Totals'!AD15)</f>
        <v>6</v>
      </c>
      <c r="AE15" s="39">
        <f>SUM('14Totals'!AE15,'13Totals'!AE15)</f>
        <v>5</v>
      </c>
      <c r="AF15" s="38">
        <f>SUM('14Totals'!AF15,'13Totals'!AF15)</f>
        <v>3</v>
      </c>
      <c r="AG15" s="39">
        <f>SUM('14Totals'!AG15,'13Totals'!AG15)</f>
        <v>3</v>
      </c>
      <c r="AH15" s="38">
        <f>SUM('14Totals'!AH15,'13Totals'!AH15)</f>
        <v>4</v>
      </c>
      <c r="AI15" s="39">
        <f>SUM('14Totals'!AI15,'13Totals'!AI15)</f>
        <v>5</v>
      </c>
      <c r="AJ15" s="9">
        <f>SUM('14Totals'!AJ15,'13Totals'!AJ15)</f>
        <v>4</v>
      </c>
      <c r="AK15" s="9">
        <f>SUM('14Totals'!AK15,'13Totals'!AK15)</f>
        <v>7</v>
      </c>
      <c r="AL15" s="48">
        <f t="shared" si="1"/>
        <v>86</v>
      </c>
      <c r="AM15" s="10">
        <f t="shared" si="1"/>
        <v>91</v>
      </c>
      <c r="AO15" s="31">
        <f t="shared" si="0"/>
        <v>0.48587570621468928</v>
      </c>
      <c r="AP15" s="8"/>
    </row>
    <row r="16" spans="1:42" ht="6" customHeight="1" x14ac:dyDescent="0.2">
      <c r="A16" s="58"/>
      <c r="B16" s="38"/>
      <c r="C16" s="39"/>
      <c r="D16" s="38"/>
      <c r="E16" s="39"/>
      <c r="F16" s="38"/>
      <c r="G16" s="39"/>
      <c r="H16" s="51"/>
      <c r="I16" s="52"/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1"/>
      <c r="U16" s="52"/>
      <c r="V16" s="38"/>
      <c r="W16" s="39"/>
      <c r="X16" s="38"/>
      <c r="Y16" s="39"/>
      <c r="Z16" s="38"/>
      <c r="AA16" s="39"/>
      <c r="AB16" s="38"/>
      <c r="AC16" s="39"/>
      <c r="AD16" s="38"/>
      <c r="AE16" s="39"/>
      <c r="AF16" s="38"/>
      <c r="AG16" s="39"/>
      <c r="AH16" s="38"/>
      <c r="AI16" s="39"/>
      <c r="AJ16" s="9"/>
      <c r="AK16" s="9"/>
      <c r="AL16" s="48"/>
      <c r="AM16" s="10"/>
      <c r="AO16" s="31"/>
      <c r="AP16" s="8"/>
    </row>
    <row r="17" spans="1:43" ht="11.25" customHeight="1" x14ac:dyDescent="0.2">
      <c r="A17" s="58" t="s">
        <v>8</v>
      </c>
      <c r="B17" s="38">
        <f>SUM('14Totals'!B17,'13Totals'!B17)</f>
        <v>13</v>
      </c>
      <c r="C17" s="39">
        <f>SUM('14Totals'!C17,'13Totals'!C17)</f>
        <v>9</v>
      </c>
      <c r="D17" s="38">
        <f>SUM('14Totals'!D17,'13Totals'!D17)</f>
        <v>7</v>
      </c>
      <c r="E17" s="39">
        <f>SUM('14Totals'!E17,'13Totals'!E17)</f>
        <v>9</v>
      </c>
      <c r="F17" s="38">
        <f>SUM('14Totals'!F17,'13Totals'!F17)</f>
        <v>7</v>
      </c>
      <c r="G17" s="39">
        <f>SUM('14Totals'!G17,'13Totals'!G17)</f>
        <v>5</v>
      </c>
      <c r="H17" s="38">
        <f>SUM('14Totals'!H17,'13Totals'!H17)</f>
        <v>6</v>
      </c>
      <c r="I17" s="39">
        <f>SUM('14Totals'!I17,'13Totals'!I17)</f>
        <v>6</v>
      </c>
      <c r="J17" s="38">
        <f>SUM('14Totals'!J17,'13Totals'!J17)</f>
        <v>5</v>
      </c>
      <c r="K17" s="39">
        <f>SUM('14Totals'!K17,'13Totals'!K17)</f>
        <v>8</v>
      </c>
      <c r="L17" s="38">
        <f>SUM('14Totals'!L17,'13Totals'!L17)</f>
        <v>13</v>
      </c>
      <c r="M17" s="39">
        <f>SUM('14Totals'!M17,'13Totals'!M17)</f>
        <v>13</v>
      </c>
      <c r="N17" s="38">
        <f>SUM('14Totals'!N17,'13Totals'!N17)</f>
        <v>6</v>
      </c>
      <c r="O17" s="39">
        <f>SUM('14Totals'!O17,'13Totals'!O17)</f>
        <v>8</v>
      </c>
      <c r="P17" s="38">
        <f>SUM('14Totals'!P17,'13Totals'!P17)</f>
        <v>16</v>
      </c>
      <c r="Q17" s="39">
        <f>SUM('14Totals'!Q17,'13Totals'!Q17)</f>
        <v>5</v>
      </c>
      <c r="R17" s="38">
        <f>SUM('14Totals'!R17,'13Totals'!R17)</f>
        <v>17</v>
      </c>
      <c r="S17" s="39">
        <f>SUM('14Totals'!S17,'13Totals'!S17)</f>
        <v>12</v>
      </c>
      <c r="T17" s="38">
        <f>SUM('14Totals'!T17,'13Totals'!T17)</f>
        <v>13</v>
      </c>
      <c r="U17" s="39">
        <f>SUM('14Totals'!U17,'13Totals'!U17)</f>
        <v>9</v>
      </c>
      <c r="V17" s="38">
        <f>SUM('14Totals'!V17,'13Totals'!V17)</f>
        <v>8</v>
      </c>
      <c r="W17" s="39">
        <f>SUM('14Totals'!W17,'13Totals'!W17)</f>
        <v>18</v>
      </c>
      <c r="X17" s="38">
        <f>SUM('14Totals'!X17,'13Totals'!X17)</f>
        <v>7</v>
      </c>
      <c r="Y17" s="39">
        <f>SUM('14Totals'!Y17,'13Totals'!Y17)</f>
        <v>12</v>
      </c>
      <c r="Z17" s="38">
        <f>SUM('14Totals'!Z17,'13Totals'!Z17)</f>
        <v>14</v>
      </c>
      <c r="AA17" s="39">
        <f>SUM('14Totals'!AA17,'13Totals'!AA17)</f>
        <v>10</v>
      </c>
      <c r="AB17" s="38">
        <f>SUM('14Totals'!AB17,'13Totals'!AB17)</f>
        <v>10</v>
      </c>
      <c r="AC17" s="39">
        <f>SUM('14Totals'!AC17,'13Totals'!AC17)</f>
        <v>13</v>
      </c>
      <c r="AD17" s="38">
        <f>SUM('14Totals'!AD17,'13Totals'!AD17)</f>
        <v>8</v>
      </c>
      <c r="AE17" s="39">
        <f>SUM('14Totals'!AE17,'13Totals'!AE17)</f>
        <v>8</v>
      </c>
      <c r="AF17" s="38">
        <f>SUM('14Totals'!AF17,'13Totals'!AF17)</f>
        <v>13</v>
      </c>
      <c r="AG17" s="39">
        <f>SUM('14Totals'!AG17,'13Totals'!AG17)</f>
        <v>7</v>
      </c>
      <c r="AH17" s="38">
        <f>SUM('14Totals'!AH17,'13Totals'!AH17)</f>
        <v>16</v>
      </c>
      <c r="AI17" s="39">
        <f>SUM('14Totals'!AI17,'13Totals'!AI17)</f>
        <v>6</v>
      </c>
      <c r="AJ17" s="9">
        <f>SUM('14Totals'!AJ17,'13Totals'!AJ17)</f>
        <v>13</v>
      </c>
      <c r="AK17" s="9">
        <f>SUM('14Totals'!AK17,'13Totals'!AK17)</f>
        <v>8</v>
      </c>
      <c r="AL17" s="48">
        <f t="shared" ref="AL17:AM19" si="2">0.5*SUM(B17,D17,F17,H17,J17,L17,N17,P17,R17,T17,V17,X17,Z17,AB17,AD17,AF17,AH17,AJ17)</f>
        <v>96</v>
      </c>
      <c r="AM17" s="10">
        <f t="shared" si="2"/>
        <v>83</v>
      </c>
      <c r="AO17" s="31">
        <f t="shared" si="0"/>
        <v>0.53631284916201116</v>
      </c>
      <c r="AP17" s="85">
        <f>AP19/SUM(AP18:AP19)</f>
        <v>0.55555555555555558</v>
      </c>
      <c r="AQ17" s="86" t="s">
        <v>72</v>
      </c>
    </row>
    <row r="18" spans="1:43" ht="11.25" customHeight="1" x14ac:dyDescent="0.2">
      <c r="A18" s="58" t="s">
        <v>37</v>
      </c>
      <c r="B18" s="38">
        <f>SUM('14Totals'!B18,'13Totals'!B18)</f>
        <v>5</v>
      </c>
      <c r="C18" s="39">
        <f>SUM('14Totals'!C18,'13Totals'!C18)</f>
        <v>7</v>
      </c>
      <c r="D18" s="38">
        <f>SUM('14Totals'!D18,'13Totals'!D18)</f>
        <v>7</v>
      </c>
      <c r="E18" s="39">
        <f>SUM('14Totals'!E18,'13Totals'!E18)</f>
        <v>6</v>
      </c>
      <c r="F18" s="38">
        <f>SUM('14Totals'!F18,'13Totals'!F18)</f>
        <v>5</v>
      </c>
      <c r="G18" s="39">
        <f>SUM('14Totals'!G18,'13Totals'!G18)</f>
        <v>3</v>
      </c>
      <c r="H18" s="38">
        <f>SUM('14Totals'!H18,'13Totals'!H18)</f>
        <v>3</v>
      </c>
      <c r="I18" s="39">
        <f>SUM('14Totals'!I18,'13Totals'!I18)</f>
        <v>10</v>
      </c>
      <c r="J18" s="38">
        <f>SUM('14Totals'!J18,'13Totals'!J18)</f>
        <v>4</v>
      </c>
      <c r="K18" s="39">
        <f>SUM('14Totals'!K18,'13Totals'!K18)</f>
        <v>3</v>
      </c>
      <c r="L18" s="38">
        <f>SUM('14Totals'!L18,'13Totals'!L18)</f>
        <v>4</v>
      </c>
      <c r="M18" s="39">
        <f>SUM('14Totals'!M18,'13Totals'!M18)</f>
        <v>5</v>
      </c>
      <c r="N18" s="38">
        <f>SUM('14Totals'!N18,'13Totals'!N18)</f>
        <v>2</v>
      </c>
      <c r="O18" s="39">
        <f>SUM('14Totals'!O18,'13Totals'!O18)</f>
        <v>4</v>
      </c>
      <c r="P18" s="38">
        <f>SUM('14Totals'!P18,'13Totals'!P18)</f>
        <v>4</v>
      </c>
      <c r="Q18" s="39">
        <f>SUM('14Totals'!Q18,'13Totals'!Q18)</f>
        <v>8</v>
      </c>
      <c r="R18" s="38">
        <f>SUM('14Totals'!R18,'13Totals'!R18)</f>
        <v>4</v>
      </c>
      <c r="S18" s="39">
        <f>SUM('14Totals'!S18,'13Totals'!S18)</f>
        <v>5</v>
      </c>
      <c r="T18" s="38">
        <f>SUM('14Totals'!T18,'13Totals'!T18)</f>
        <v>3</v>
      </c>
      <c r="U18" s="39">
        <f>SUM('14Totals'!U18,'13Totals'!U18)</f>
        <v>3</v>
      </c>
      <c r="V18" s="38">
        <f>SUM('14Totals'!V18,'13Totals'!V18)</f>
        <v>3</v>
      </c>
      <c r="W18" s="39">
        <f>SUM('14Totals'!W18,'13Totals'!W18)</f>
        <v>6</v>
      </c>
      <c r="X18" s="38">
        <f>SUM('14Totals'!X18,'13Totals'!X18)</f>
        <v>2</v>
      </c>
      <c r="Y18" s="39">
        <f>SUM('14Totals'!Y18,'13Totals'!Y18)</f>
        <v>8</v>
      </c>
      <c r="Z18" s="38">
        <f>SUM('14Totals'!Z18,'13Totals'!Z18)</f>
        <v>7</v>
      </c>
      <c r="AA18" s="39">
        <f>SUM('14Totals'!AA18,'13Totals'!AA18)</f>
        <v>5</v>
      </c>
      <c r="AB18" s="38">
        <f>SUM('14Totals'!AB18,'13Totals'!AB18)</f>
        <v>0</v>
      </c>
      <c r="AC18" s="39">
        <f>SUM('14Totals'!AC18,'13Totals'!AC18)</f>
        <v>6</v>
      </c>
      <c r="AD18" s="38">
        <f>SUM('14Totals'!AD18,'13Totals'!AD18)</f>
        <v>7</v>
      </c>
      <c r="AE18" s="39">
        <f>SUM('14Totals'!AE18,'13Totals'!AE18)</f>
        <v>6</v>
      </c>
      <c r="AF18" s="38">
        <f>SUM('14Totals'!AF18,'13Totals'!AF18)</f>
        <v>2</v>
      </c>
      <c r="AG18" s="39">
        <f>SUM('14Totals'!AG18,'13Totals'!AG18)</f>
        <v>4</v>
      </c>
      <c r="AH18" s="38">
        <f>SUM('14Totals'!AH18,'13Totals'!AH18)</f>
        <v>4</v>
      </c>
      <c r="AI18" s="39">
        <f>SUM('14Totals'!AI18,'13Totals'!AI18)</f>
        <v>7</v>
      </c>
      <c r="AJ18" s="9">
        <f>SUM('14Totals'!AJ18,'13Totals'!AJ18)</f>
        <v>10</v>
      </c>
      <c r="AK18" s="9">
        <f>SUM('14Totals'!AK18,'13Totals'!AK18)</f>
        <v>6</v>
      </c>
      <c r="AL18" s="48">
        <f t="shared" si="2"/>
        <v>38</v>
      </c>
      <c r="AM18" s="10">
        <f t="shared" si="2"/>
        <v>51</v>
      </c>
      <c r="AO18" s="31">
        <f t="shared" si="0"/>
        <v>0.42696629213483145</v>
      </c>
      <c r="AP18" s="23">
        <f>SUM(AM17,AL18,AL19)</f>
        <v>184</v>
      </c>
      <c r="AQ18" s="86" t="s">
        <v>73</v>
      </c>
    </row>
    <row r="19" spans="1:43" ht="11.25" customHeight="1" x14ac:dyDescent="0.2">
      <c r="A19" s="58" t="s">
        <v>38</v>
      </c>
      <c r="B19" s="38">
        <f>SUM('14Totals'!B19,'13Totals'!B19)</f>
        <v>6</v>
      </c>
      <c r="C19" s="39">
        <f>SUM('14Totals'!C19,'13Totals'!C19)</f>
        <v>4</v>
      </c>
      <c r="D19" s="38">
        <f>SUM('14Totals'!D19,'13Totals'!D19)</f>
        <v>8</v>
      </c>
      <c r="E19" s="39">
        <f>SUM('14Totals'!E19,'13Totals'!E19)</f>
        <v>7</v>
      </c>
      <c r="F19" s="38">
        <f>SUM('14Totals'!F19,'13Totals'!F19)</f>
        <v>12</v>
      </c>
      <c r="G19" s="39">
        <f>SUM('14Totals'!G19,'13Totals'!G19)</f>
        <v>14</v>
      </c>
      <c r="H19" s="38">
        <f>SUM('14Totals'!H19,'13Totals'!H19)</f>
        <v>8</v>
      </c>
      <c r="I19" s="39">
        <f>SUM('14Totals'!I19,'13Totals'!I19)</f>
        <v>12</v>
      </c>
      <c r="J19" s="38">
        <f>SUM('14Totals'!J19,'13Totals'!J19)</f>
        <v>9</v>
      </c>
      <c r="K19" s="39">
        <f>SUM('14Totals'!K19,'13Totals'!K19)</f>
        <v>16</v>
      </c>
      <c r="L19" s="38">
        <f>SUM('14Totals'!L19,'13Totals'!L19)</f>
        <v>4</v>
      </c>
      <c r="M19" s="39">
        <f>SUM('14Totals'!M19,'13Totals'!M19)</f>
        <v>10</v>
      </c>
      <c r="N19" s="38">
        <f>SUM('14Totals'!N19,'13Totals'!N19)</f>
        <v>15</v>
      </c>
      <c r="O19" s="39">
        <f>SUM('14Totals'!O19,'13Totals'!O19)</f>
        <v>14</v>
      </c>
      <c r="P19" s="38">
        <f>SUM('14Totals'!P19,'13Totals'!P19)</f>
        <v>4</v>
      </c>
      <c r="Q19" s="39">
        <f>SUM('14Totals'!Q19,'13Totals'!Q19)</f>
        <v>7</v>
      </c>
      <c r="R19" s="38">
        <f>SUM('14Totals'!R19,'13Totals'!R19)</f>
        <v>2</v>
      </c>
      <c r="S19" s="39">
        <f>SUM('14Totals'!S19,'13Totals'!S19)</f>
        <v>4</v>
      </c>
      <c r="T19" s="38">
        <f>SUM('14Totals'!T19,'13Totals'!T19)</f>
        <v>13</v>
      </c>
      <c r="U19" s="39">
        <f>SUM('14Totals'!U19,'13Totals'!U19)</f>
        <v>9</v>
      </c>
      <c r="V19" s="38">
        <f>SUM('14Totals'!V19,'13Totals'!V19)</f>
        <v>5</v>
      </c>
      <c r="W19" s="39">
        <f>SUM('14Totals'!W19,'13Totals'!W19)</f>
        <v>4</v>
      </c>
      <c r="X19" s="38">
        <f>SUM('14Totals'!X19,'13Totals'!X19)</f>
        <v>12</v>
      </c>
      <c r="Y19" s="39">
        <f>SUM('14Totals'!Y19,'13Totals'!Y19)</f>
        <v>6</v>
      </c>
      <c r="Z19" s="38">
        <f>SUM('14Totals'!Z19,'13Totals'!Z19)</f>
        <v>4</v>
      </c>
      <c r="AA19" s="39">
        <f>SUM('14Totals'!AA19,'13Totals'!AA19)</f>
        <v>9</v>
      </c>
      <c r="AB19" s="38">
        <f>SUM('14Totals'!AB19,'13Totals'!AB19)</f>
        <v>6</v>
      </c>
      <c r="AC19" s="39">
        <f>SUM('14Totals'!AC19,'13Totals'!AC19)</f>
        <v>11</v>
      </c>
      <c r="AD19" s="38">
        <f>SUM('14Totals'!AD19,'13Totals'!AD19)</f>
        <v>4</v>
      </c>
      <c r="AE19" s="39">
        <f>SUM('14Totals'!AE19,'13Totals'!AE19)</f>
        <v>11</v>
      </c>
      <c r="AF19" s="38">
        <f>SUM('14Totals'!AF19,'13Totals'!AF19)</f>
        <v>9</v>
      </c>
      <c r="AG19" s="39">
        <f>SUM('14Totals'!AG19,'13Totals'!AG19)</f>
        <v>15</v>
      </c>
      <c r="AH19" s="38">
        <f>SUM('14Totals'!AH19,'13Totals'!AH19)</f>
        <v>2</v>
      </c>
      <c r="AI19" s="39">
        <f>SUM('14Totals'!AI19,'13Totals'!AI19)</f>
        <v>9</v>
      </c>
      <c r="AJ19" s="9">
        <f>SUM('14Totals'!AJ19,'13Totals'!AJ19)</f>
        <v>3</v>
      </c>
      <c r="AK19" s="9">
        <f>SUM('14Totals'!AK19,'13Totals'!AK19)</f>
        <v>4</v>
      </c>
      <c r="AL19" s="48">
        <f t="shared" si="2"/>
        <v>63</v>
      </c>
      <c r="AM19" s="10">
        <f t="shared" si="2"/>
        <v>83</v>
      </c>
      <c r="AO19" s="31">
        <f t="shared" si="0"/>
        <v>0.4315068493150685</v>
      </c>
      <c r="AP19" s="23">
        <f>SUM(AL17,AM18,AM19)</f>
        <v>230</v>
      </c>
      <c r="AQ19" s="86" t="s">
        <v>74</v>
      </c>
    </row>
    <row r="20" spans="1:43" ht="6" customHeight="1" x14ac:dyDescent="0.2">
      <c r="A20" s="58"/>
      <c r="B20" s="38"/>
      <c r="C20" s="39"/>
      <c r="D20" s="51"/>
      <c r="E20" s="52"/>
      <c r="F20" s="51"/>
      <c r="G20" s="52"/>
      <c r="H20" s="51"/>
      <c r="I20" s="52"/>
      <c r="J20" s="51"/>
      <c r="K20" s="52"/>
      <c r="L20" s="51"/>
      <c r="M20" s="52"/>
      <c r="N20" s="51"/>
      <c r="O20" s="52"/>
      <c r="P20" s="51"/>
      <c r="Q20" s="52"/>
      <c r="R20" s="51"/>
      <c r="S20" s="52"/>
      <c r="T20" s="51"/>
      <c r="U20" s="52"/>
      <c r="V20" s="38"/>
      <c r="W20" s="39"/>
      <c r="X20" s="38"/>
      <c r="Y20" s="39"/>
      <c r="Z20" s="38"/>
      <c r="AA20" s="39"/>
      <c r="AB20" s="38"/>
      <c r="AC20" s="39"/>
      <c r="AD20" s="38"/>
      <c r="AE20" s="39"/>
      <c r="AF20" s="38"/>
      <c r="AG20" s="39"/>
      <c r="AH20" s="38"/>
      <c r="AI20" s="39"/>
      <c r="AJ20" s="9"/>
      <c r="AK20" s="9"/>
      <c r="AL20" s="48"/>
      <c r="AM20" s="10"/>
      <c r="AO20" s="31"/>
      <c r="AP20" s="8"/>
    </row>
    <row r="21" spans="1:43" s="6" customFormat="1" ht="11.25" customHeight="1" x14ac:dyDescent="0.2">
      <c r="A21" s="59" t="s">
        <v>33</v>
      </c>
      <c r="B21" s="38">
        <f>SUM('14Totals'!B21,'13Totals'!B21)</f>
        <v>6</v>
      </c>
      <c r="C21" s="39">
        <f>SUM('14Totals'!C21,'13Totals'!C21)</f>
        <v>5</v>
      </c>
      <c r="D21" s="38">
        <f>SUM('14Totals'!D21,'13Totals'!D21)</f>
        <v>7</v>
      </c>
      <c r="E21" s="39">
        <f>SUM('14Totals'!E21,'13Totals'!E21)</f>
        <v>2</v>
      </c>
      <c r="F21" s="38">
        <f>SUM('14Totals'!F21,'13Totals'!F21)</f>
        <v>7</v>
      </c>
      <c r="G21" s="39">
        <f>SUM('14Totals'!G21,'13Totals'!G21)</f>
        <v>7</v>
      </c>
      <c r="H21" s="38">
        <f>SUM('14Totals'!H21,'13Totals'!H21)</f>
        <v>7</v>
      </c>
      <c r="I21" s="39">
        <f>SUM('14Totals'!I21,'13Totals'!I21)</f>
        <v>9</v>
      </c>
      <c r="J21" s="38">
        <f>SUM('14Totals'!J21,'13Totals'!J21)</f>
        <v>3</v>
      </c>
      <c r="K21" s="39">
        <f>SUM('14Totals'!K21,'13Totals'!K21)</f>
        <v>9</v>
      </c>
      <c r="L21" s="38">
        <f>SUM('14Totals'!L21,'13Totals'!L21)</f>
        <v>6</v>
      </c>
      <c r="M21" s="39">
        <f>SUM('14Totals'!M21,'13Totals'!M21)</f>
        <v>7</v>
      </c>
      <c r="N21" s="38">
        <f>SUM('14Totals'!N21,'13Totals'!N21)</f>
        <v>7</v>
      </c>
      <c r="O21" s="39">
        <f>SUM('14Totals'!O21,'13Totals'!O21)</f>
        <v>10</v>
      </c>
      <c r="P21" s="38">
        <f>SUM('14Totals'!P21,'13Totals'!P21)</f>
        <v>3</v>
      </c>
      <c r="Q21" s="39">
        <f>SUM('14Totals'!Q21,'13Totals'!Q21)</f>
        <v>1</v>
      </c>
      <c r="R21" s="38">
        <f>SUM('14Totals'!R21,'13Totals'!R21)</f>
        <v>3</v>
      </c>
      <c r="S21" s="39">
        <f>SUM('14Totals'!S21,'13Totals'!S21)</f>
        <v>8</v>
      </c>
      <c r="T21" s="38">
        <f>SUM('14Totals'!T21,'13Totals'!T21)</f>
        <v>9</v>
      </c>
      <c r="U21" s="39">
        <f>SUM('14Totals'!U21,'13Totals'!U21)</f>
        <v>8</v>
      </c>
      <c r="V21" s="38">
        <f>SUM('14Totals'!V21,'13Totals'!V21)</f>
        <v>3</v>
      </c>
      <c r="W21" s="39">
        <f>SUM('14Totals'!W21,'13Totals'!W21)</f>
        <v>6</v>
      </c>
      <c r="X21" s="38">
        <f>SUM('14Totals'!X21,'13Totals'!X21)</f>
        <v>8</v>
      </c>
      <c r="Y21" s="39">
        <f>SUM('14Totals'!Y21,'13Totals'!Y21)</f>
        <v>9</v>
      </c>
      <c r="Z21" s="38">
        <f>SUM('14Totals'!Z21,'13Totals'!Z21)</f>
        <v>7</v>
      </c>
      <c r="AA21" s="39">
        <f>SUM('14Totals'!AA21,'13Totals'!AA21)</f>
        <v>6</v>
      </c>
      <c r="AB21" s="38">
        <f>SUM('14Totals'!AB21,'13Totals'!AB21)</f>
        <v>3</v>
      </c>
      <c r="AC21" s="39">
        <f>SUM('14Totals'!AC21,'13Totals'!AC21)</f>
        <v>9</v>
      </c>
      <c r="AD21" s="38">
        <f>SUM('14Totals'!AD21,'13Totals'!AD21)</f>
        <v>5</v>
      </c>
      <c r="AE21" s="39">
        <f>SUM('14Totals'!AE21,'13Totals'!AE21)</f>
        <v>8</v>
      </c>
      <c r="AF21" s="38">
        <f>SUM('14Totals'!AF21,'13Totals'!AF21)</f>
        <v>5</v>
      </c>
      <c r="AG21" s="39">
        <f>SUM('14Totals'!AG21,'13Totals'!AG21)</f>
        <v>10</v>
      </c>
      <c r="AH21" s="38">
        <f>SUM('14Totals'!AH21,'13Totals'!AH21)</f>
        <v>6</v>
      </c>
      <c r="AI21" s="39">
        <f>SUM('14Totals'!AI21,'13Totals'!AI21)</f>
        <v>7</v>
      </c>
      <c r="AJ21" s="9">
        <f>SUM('14Totals'!AJ21,'13Totals'!AJ21)</f>
        <v>4</v>
      </c>
      <c r="AK21" s="9">
        <f>SUM('14Totals'!AK21,'13Totals'!AK21)</f>
        <v>6</v>
      </c>
      <c r="AL21" s="34">
        <f>SUM(B21,D21,F21,H21,J21,L21,N21,P21,R21,T21,V21,X21,Z21,AB21,AD21,AF21,AH21,AJ21)</f>
        <v>99</v>
      </c>
      <c r="AM21" s="11">
        <f>SUM(C21,E21,G21,I21,K21,M21,O21,Q21,S21,U21,W21,Y21,AA21,AC21,AE21,AG21,AI21,AK21)</f>
        <v>127</v>
      </c>
      <c r="AN21" s="9"/>
      <c r="AO21" s="55">
        <f t="shared" si="0"/>
        <v>0.43805309734513276</v>
      </c>
      <c r="AP21" s="5"/>
    </row>
    <row r="22" spans="1:43" s="6" customFormat="1" ht="11.25" customHeight="1" x14ac:dyDescent="0.2">
      <c r="A22" s="59" t="s">
        <v>9</v>
      </c>
      <c r="B22" s="38">
        <f>SUM('14Totals'!B22,'13Totals'!B22)</f>
        <v>18</v>
      </c>
      <c r="C22" s="39">
        <f>SUM('14Totals'!C22,'13Totals'!C22)</f>
        <v>15</v>
      </c>
      <c r="D22" s="38">
        <f>SUM('14Totals'!D22,'13Totals'!D22)</f>
        <v>15</v>
      </c>
      <c r="E22" s="39">
        <f>SUM('14Totals'!E22,'13Totals'!E22)</f>
        <v>20</v>
      </c>
      <c r="F22" s="38">
        <f>SUM('14Totals'!F22,'13Totals'!F22)</f>
        <v>17</v>
      </c>
      <c r="G22" s="39">
        <f>SUM('14Totals'!G22,'13Totals'!G22)</f>
        <v>15</v>
      </c>
      <c r="H22" s="38">
        <f>SUM('14Totals'!H22,'13Totals'!H22)</f>
        <v>10</v>
      </c>
      <c r="I22" s="39">
        <f>SUM('14Totals'!I22,'13Totals'!I22)</f>
        <v>19</v>
      </c>
      <c r="J22" s="38">
        <f>SUM('14Totals'!J22,'13Totals'!J22)</f>
        <v>15</v>
      </c>
      <c r="K22" s="39">
        <f>SUM('14Totals'!K22,'13Totals'!K22)</f>
        <v>18</v>
      </c>
      <c r="L22" s="38">
        <f>SUM('14Totals'!L22,'13Totals'!L22)</f>
        <v>15</v>
      </c>
      <c r="M22" s="39">
        <f>SUM('14Totals'!M22,'13Totals'!M22)</f>
        <v>21</v>
      </c>
      <c r="N22" s="38">
        <f>SUM('14Totals'!N22,'13Totals'!N22)</f>
        <v>16</v>
      </c>
      <c r="O22" s="39">
        <f>SUM('14Totals'!O22,'13Totals'!O22)</f>
        <v>16</v>
      </c>
      <c r="P22" s="38">
        <f>SUM('14Totals'!P22,'13Totals'!P22)</f>
        <v>21</v>
      </c>
      <c r="Q22" s="39">
        <f>SUM('14Totals'!Q22,'13Totals'!Q22)</f>
        <v>19</v>
      </c>
      <c r="R22" s="38">
        <f>SUM('14Totals'!R22,'13Totals'!R22)</f>
        <v>20</v>
      </c>
      <c r="S22" s="39">
        <f>SUM('14Totals'!S22,'13Totals'!S22)</f>
        <v>13</v>
      </c>
      <c r="T22" s="38">
        <f>SUM('14Totals'!T22,'13Totals'!T22)</f>
        <v>20</v>
      </c>
      <c r="U22" s="39">
        <f>SUM('14Totals'!U22,'13Totals'!U22)</f>
        <v>13</v>
      </c>
      <c r="V22" s="38">
        <f>SUM('14Totals'!V22,'13Totals'!V22)</f>
        <v>13</v>
      </c>
      <c r="W22" s="39">
        <f>SUM('14Totals'!W22,'13Totals'!W22)</f>
        <v>22</v>
      </c>
      <c r="X22" s="38">
        <f>SUM('14Totals'!X22,'13Totals'!X22)</f>
        <v>13</v>
      </c>
      <c r="Y22" s="39">
        <f>SUM('14Totals'!Y22,'13Totals'!Y22)</f>
        <v>17</v>
      </c>
      <c r="Z22" s="38">
        <f>SUM('14Totals'!Z22,'13Totals'!Z22)</f>
        <v>18</v>
      </c>
      <c r="AA22" s="39">
        <f>SUM('14Totals'!AA22,'13Totals'!AA22)</f>
        <v>18</v>
      </c>
      <c r="AB22" s="38">
        <f>SUM('14Totals'!AB22,'13Totals'!AB22)</f>
        <v>13</v>
      </c>
      <c r="AC22" s="39">
        <f>SUM('14Totals'!AC22,'13Totals'!AC22)</f>
        <v>21</v>
      </c>
      <c r="AD22" s="38">
        <f>SUM('14Totals'!AD22,'13Totals'!AD22)</f>
        <v>14</v>
      </c>
      <c r="AE22" s="39">
        <f>SUM('14Totals'!AE22,'13Totals'!AE22)</f>
        <v>17</v>
      </c>
      <c r="AF22" s="38">
        <f>SUM('14Totals'!AF22,'13Totals'!AF22)</f>
        <v>19</v>
      </c>
      <c r="AG22" s="39">
        <f>SUM('14Totals'!AG22,'13Totals'!AG22)</f>
        <v>16</v>
      </c>
      <c r="AH22" s="38">
        <f>SUM('14Totals'!AH22,'13Totals'!AH22)</f>
        <v>16</v>
      </c>
      <c r="AI22" s="39">
        <f>SUM('14Totals'!AI22,'13Totals'!AI22)</f>
        <v>15</v>
      </c>
      <c r="AJ22" s="9">
        <f>SUM('14Totals'!AJ22,'13Totals'!AJ22)</f>
        <v>22</v>
      </c>
      <c r="AK22" s="9">
        <f>SUM('14Totals'!AK22,'13Totals'!AK22)</f>
        <v>12</v>
      </c>
      <c r="AL22" s="34">
        <f>SUM(B22,D22,F22,H22,J22,L22,N22,P22,R22,T22,V22,X22,Z22,AB22,AD22,AF22,AH22,AJ22)</f>
        <v>295</v>
      </c>
      <c r="AM22" s="11">
        <f>SUM(C22,E22,G22,I22,K22,M22,O22,Q22,S22,U22,W22,Y22,AA22,AC22,AE22,AG22,AI22,AK22)</f>
        <v>307</v>
      </c>
      <c r="AN22" s="9"/>
      <c r="AO22" s="55">
        <f t="shared" si="0"/>
        <v>0.49003322259136212</v>
      </c>
      <c r="AP22" s="9"/>
    </row>
    <row r="23" spans="1:43" ht="6" customHeight="1" x14ac:dyDescent="0.2">
      <c r="A23" s="58"/>
      <c r="B23" s="51"/>
      <c r="C23" s="52"/>
      <c r="D23" s="51"/>
      <c r="E23" s="52"/>
      <c r="F23" s="51"/>
      <c r="G23" s="52"/>
      <c r="H23" s="51"/>
      <c r="I23" s="52"/>
      <c r="J23" s="51"/>
      <c r="K23" s="52"/>
      <c r="L23" s="38"/>
      <c r="M23" s="39"/>
      <c r="N23" s="51"/>
      <c r="O23" s="52"/>
      <c r="P23" s="51"/>
      <c r="Q23" s="52"/>
      <c r="R23" s="51"/>
      <c r="S23" s="52"/>
      <c r="T23" s="51"/>
      <c r="U23" s="52"/>
      <c r="V23" s="38"/>
      <c r="W23" s="39"/>
      <c r="X23" s="38"/>
      <c r="Y23" s="39"/>
      <c r="Z23" s="38"/>
      <c r="AA23" s="39"/>
      <c r="AB23" s="38"/>
      <c r="AC23" s="39"/>
      <c r="AD23" s="38"/>
      <c r="AE23" s="39"/>
      <c r="AF23" s="38"/>
      <c r="AG23" s="39"/>
      <c r="AH23" s="38"/>
      <c r="AI23" s="39"/>
      <c r="AJ23" s="9"/>
      <c r="AK23" s="9"/>
      <c r="AL23" s="48"/>
      <c r="AM23" s="10"/>
      <c r="AO23" s="31"/>
      <c r="AP23" s="8"/>
    </row>
    <row r="24" spans="1:43" ht="11.25" customHeight="1" x14ac:dyDescent="0.2">
      <c r="A24" s="58" t="s">
        <v>10</v>
      </c>
      <c r="B24" s="38">
        <f>SUM('14Totals'!B24,'13Totals'!B24)</f>
        <v>24</v>
      </c>
      <c r="C24" s="39">
        <f>SUM('14Totals'!C24,'13Totals'!C24)</f>
        <v>16</v>
      </c>
      <c r="D24" s="38">
        <f>SUM('14Totals'!D24,'13Totals'!D24)</f>
        <v>22</v>
      </c>
      <c r="E24" s="39">
        <f>SUM('14Totals'!E24,'13Totals'!E24)</f>
        <v>18</v>
      </c>
      <c r="F24" s="38">
        <f>SUM('14Totals'!F24,'13Totals'!F24)</f>
        <v>24</v>
      </c>
      <c r="G24" s="39">
        <f>SUM('14Totals'!G24,'13Totals'!G24)</f>
        <v>22</v>
      </c>
      <c r="H24" s="38">
        <f>SUM('14Totals'!H24,'13Totals'!H24)</f>
        <v>15</v>
      </c>
      <c r="I24" s="39">
        <f>SUM('14Totals'!I24,'13Totals'!I24)</f>
        <v>27</v>
      </c>
      <c r="J24" s="38">
        <f>SUM('14Totals'!J24,'13Totals'!J24)</f>
        <v>16</v>
      </c>
      <c r="K24" s="39">
        <f>SUM('14Totals'!K24,'13Totals'!K24)</f>
        <v>25</v>
      </c>
      <c r="L24" s="38">
        <f>SUM('14Totals'!L24,'13Totals'!L24)</f>
        <v>20</v>
      </c>
      <c r="M24" s="39">
        <f>SUM('14Totals'!M24,'13Totals'!M24)</f>
        <v>23</v>
      </c>
      <c r="N24" s="38">
        <f>SUM('14Totals'!N24,'13Totals'!N24)</f>
        <v>22</v>
      </c>
      <c r="O24" s="39">
        <f>SUM('14Totals'!O24,'13Totals'!O24)</f>
        <v>22</v>
      </c>
      <c r="P24" s="38">
        <f>SUM('14Totals'!P24,'13Totals'!P24)</f>
        <v>23</v>
      </c>
      <c r="Q24" s="39">
        <f>SUM('14Totals'!Q24,'13Totals'!Q24)</f>
        <v>15</v>
      </c>
      <c r="R24" s="38">
        <f>SUM('14Totals'!R24,'13Totals'!R24)</f>
        <v>22</v>
      </c>
      <c r="S24" s="39">
        <f>SUM('14Totals'!S24,'13Totals'!S24)</f>
        <v>18</v>
      </c>
      <c r="T24" s="38">
        <f>SUM('14Totals'!T24,'13Totals'!T24)</f>
        <v>25</v>
      </c>
      <c r="U24" s="39">
        <f>SUM('14Totals'!U24,'13Totals'!U24)</f>
        <v>19</v>
      </c>
      <c r="V24" s="38">
        <f>SUM('14Totals'!V24,'13Totals'!V24)</f>
        <v>16</v>
      </c>
      <c r="W24" s="39">
        <f>SUM('14Totals'!W24,'13Totals'!W24)</f>
        <v>25</v>
      </c>
      <c r="X24" s="38">
        <f>SUM('14Totals'!X24,'13Totals'!X24)</f>
        <v>20</v>
      </c>
      <c r="Y24" s="39">
        <f>SUM('14Totals'!Y24,'13Totals'!Y24)</f>
        <v>21</v>
      </c>
      <c r="Z24" s="38">
        <f>SUM('14Totals'!Z24,'13Totals'!Z24)</f>
        <v>23</v>
      </c>
      <c r="AA24" s="39">
        <f>SUM('14Totals'!AA24,'13Totals'!AA24)</f>
        <v>21</v>
      </c>
      <c r="AB24" s="38">
        <f>SUM('14Totals'!AB24,'13Totals'!AB24)</f>
        <v>16</v>
      </c>
      <c r="AC24" s="39">
        <f>SUM('14Totals'!AC24,'13Totals'!AC24)</f>
        <v>27</v>
      </c>
      <c r="AD24" s="38">
        <f>SUM('14Totals'!AD24,'13Totals'!AD24)</f>
        <v>18</v>
      </c>
      <c r="AE24" s="39">
        <f>SUM('14Totals'!AE24,'13Totals'!AE24)</f>
        <v>25</v>
      </c>
      <c r="AF24" s="38">
        <f>SUM('14Totals'!AF24,'13Totals'!AF24)</f>
        <v>22</v>
      </c>
      <c r="AG24" s="39">
        <f>SUM('14Totals'!AG24,'13Totals'!AG24)</f>
        <v>22</v>
      </c>
      <c r="AH24" s="38">
        <f>SUM('14Totals'!AH24,'13Totals'!AH24)</f>
        <v>22</v>
      </c>
      <c r="AI24" s="39">
        <f>SUM('14Totals'!AI24,'13Totals'!AI24)</f>
        <v>18</v>
      </c>
      <c r="AJ24" s="9">
        <f>SUM('14Totals'!AJ24,'13Totals'!AJ24)</f>
        <v>26</v>
      </c>
      <c r="AK24" s="9">
        <f>SUM('14Totals'!AK24,'13Totals'!AK24)</f>
        <v>16</v>
      </c>
      <c r="AL24" s="48">
        <f>0.5*SUM(B24,D24,F24,H24,J24,L24,N24,P24,R24,T24,V24,X24,Z24,AB24,AD24,AF24,AH24,AJ24)</f>
        <v>188</v>
      </c>
      <c r="AM24" s="10">
        <f>0.5*SUM(C24,E24,G24,I24,K24,M24,O24,Q24,S24,U24,W24,Y24,AA24,AC24,AE24,AG24,AI24,AK24)</f>
        <v>190</v>
      </c>
      <c r="AO24" s="31">
        <f t="shared" si="0"/>
        <v>0.49735449735449733</v>
      </c>
      <c r="AP24" s="8"/>
    </row>
    <row r="25" spans="1:43" ht="11.25" customHeight="1" x14ac:dyDescent="0.2">
      <c r="A25" s="58" t="s">
        <v>66</v>
      </c>
      <c r="B25" s="38">
        <f>SUM('14Totals'!B25,'13Totals'!B25)</f>
        <v>0</v>
      </c>
      <c r="C25" s="39">
        <f>SUM('14Totals'!C25,'13Totals'!C25)</f>
        <v>4</v>
      </c>
      <c r="D25" s="38">
        <f>SUM('14Totals'!D25,'13Totals'!D25)</f>
        <v>0</v>
      </c>
      <c r="E25" s="39">
        <f>SUM('14Totals'!E25,'13Totals'!E25)</f>
        <v>4</v>
      </c>
      <c r="F25" s="38">
        <f>SUM('14Totals'!F25,'13Totals'!F25)</f>
        <v>0</v>
      </c>
      <c r="G25" s="39">
        <f>SUM('14Totals'!G25,'13Totals'!G25)</f>
        <v>0</v>
      </c>
      <c r="H25" s="38">
        <f>SUM('14Totals'!H25,'13Totals'!H25)</f>
        <v>2</v>
      </c>
      <c r="I25" s="39">
        <f>SUM('14Totals'!I25,'13Totals'!I25)</f>
        <v>1</v>
      </c>
      <c r="J25" s="38">
        <f>SUM('14Totals'!J25,'13Totals'!J25)</f>
        <v>2</v>
      </c>
      <c r="K25" s="39">
        <f>SUM('14Totals'!K25,'13Totals'!K25)</f>
        <v>2</v>
      </c>
      <c r="L25" s="38">
        <f>SUM('14Totals'!L25,'13Totals'!L25)</f>
        <v>1</v>
      </c>
      <c r="M25" s="39">
        <f>SUM('14Totals'!M25,'13Totals'!M25)</f>
        <v>5</v>
      </c>
      <c r="N25" s="38">
        <f>SUM('14Totals'!N25,'13Totals'!N25)</f>
        <v>1</v>
      </c>
      <c r="O25" s="39">
        <f>SUM('14Totals'!O25,'13Totals'!O25)</f>
        <v>4</v>
      </c>
      <c r="P25" s="38">
        <f>SUM('14Totals'!P25,'13Totals'!P25)</f>
        <v>1</v>
      </c>
      <c r="Q25" s="39">
        <f>SUM('14Totals'!Q25,'13Totals'!Q25)</f>
        <v>5</v>
      </c>
      <c r="R25" s="38">
        <f>SUM('14Totals'!R25,'13Totals'!R25)</f>
        <v>1</v>
      </c>
      <c r="S25" s="39">
        <f>SUM('14Totals'!S25,'13Totals'!S25)</f>
        <v>3</v>
      </c>
      <c r="T25" s="38">
        <f>SUM('14Totals'!T25,'13Totals'!T25)</f>
        <v>4</v>
      </c>
      <c r="U25" s="39">
        <f>SUM('14Totals'!U25,'13Totals'!U25)</f>
        <v>2</v>
      </c>
      <c r="V25" s="38">
        <f>SUM('14Totals'!V25,'13Totals'!V25)</f>
        <v>0</v>
      </c>
      <c r="W25" s="39">
        <f>SUM('14Totals'!W25,'13Totals'!W25)</f>
        <v>3</v>
      </c>
      <c r="X25" s="38">
        <f>SUM('14Totals'!X25,'13Totals'!X25)</f>
        <v>1</v>
      </c>
      <c r="Y25" s="39">
        <f>SUM('14Totals'!Y25,'13Totals'!Y25)</f>
        <v>5</v>
      </c>
      <c r="Z25" s="38">
        <f>SUM('14Totals'!Z25,'13Totals'!Z25)</f>
        <v>2</v>
      </c>
      <c r="AA25" s="39">
        <f>SUM('14Totals'!AA25,'13Totals'!AA25)</f>
        <v>3</v>
      </c>
      <c r="AB25" s="38">
        <f>SUM('14Totals'!AB25,'13Totals'!AB25)</f>
        <v>0</v>
      </c>
      <c r="AC25" s="39">
        <f>SUM('14Totals'!AC25,'13Totals'!AC25)</f>
        <v>3</v>
      </c>
      <c r="AD25" s="38">
        <f>SUM('14Totals'!AD25,'13Totals'!AD25)</f>
        <v>1</v>
      </c>
      <c r="AE25" s="39">
        <f>SUM('14Totals'!AE25,'13Totals'!AE25)</f>
        <v>0</v>
      </c>
      <c r="AF25" s="38">
        <f>SUM('14Totals'!AF25,'13Totals'!AF25)</f>
        <v>2</v>
      </c>
      <c r="AG25" s="39">
        <f>SUM('14Totals'!AG25,'13Totals'!AG25)</f>
        <v>4</v>
      </c>
      <c r="AH25" s="38">
        <f>SUM('14Totals'!AH25,'13Totals'!AH25)</f>
        <v>0</v>
      </c>
      <c r="AI25" s="39">
        <f>SUM('14Totals'!AI25,'13Totals'!AI25)</f>
        <v>4</v>
      </c>
      <c r="AJ25" s="9">
        <f>SUM('14Totals'!AJ25,'13Totals'!AJ25)</f>
        <v>0</v>
      </c>
      <c r="AK25" s="9">
        <f>SUM('14Totals'!AK25,'13Totals'!AK25)</f>
        <v>2</v>
      </c>
      <c r="AL25" s="48">
        <f>0.5*SUM(B25,D25,F25,H25,J25,L25,N25,P25,R25,T25,V25,X25,Z25,AB25,AD25,AF25,AH25,AJ25)</f>
        <v>9</v>
      </c>
      <c r="AM25" s="10">
        <f>0.5*SUM(C25,E25,G25,I25,K25,M25,O25,Q25,S25,U25,W25,Y25,AA25,AC25,AE25,AG25,AI25,AK25)</f>
        <v>27</v>
      </c>
      <c r="AO25" s="31">
        <f t="shared" si="0"/>
        <v>0.25</v>
      </c>
      <c r="AP25" s="8"/>
    </row>
    <row r="26" spans="1:43" ht="6" customHeight="1" x14ac:dyDescent="0.2">
      <c r="A26" s="58"/>
      <c r="B26" s="38"/>
      <c r="C26" s="39"/>
      <c r="D26" s="38"/>
      <c r="E26" s="39"/>
      <c r="F26" s="38"/>
      <c r="G26" s="39"/>
      <c r="H26" s="51"/>
      <c r="I26" s="52"/>
      <c r="J26" s="51"/>
      <c r="K26" s="52"/>
      <c r="L26" s="51"/>
      <c r="M26" s="52"/>
      <c r="N26" s="38"/>
      <c r="O26" s="39"/>
      <c r="P26" s="38"/>
      <c r="Q26" s="39"/>
      <c r="R26" s="38"/>
      <c r="S26" s="39"/>
      <c r="T26" s="51"/>
      <c r="U26" s="52"/>
      <c r="V26" s="38"/>
      <c r="W26" s="39"/>
      <c r="X26" s="38"/>
      <c r="Y26" s="39"/>
      <c r="Z26" s="38"/>
      <c r="AA26" s="39"/>
      <c r="AB26" s="38"/>
      <c r="AC26" s="39"/>
      <c r="AD26" s="38"/>
      <c r="AE26" s="39"/>
      <c r="AF26" s="38"/>
      <c r="AG26" s="39"/>
      <c r="AH26" s="38"/>
      <c r="AI26" s="39"/>
      <c r="AJ26" s="9"/>
      <c r="AK26" s="9"/>
      <c r="AL26" s="48"/>
      <c r="AM26" s="10"/>
      <c r="AO26" s="31"/>
      <c r="AP26" s="8"/>
    </row>
    <row r="27" spans="1:43" ht="11.25" customHeight="1" x14ac:dyDescent="0.2">
      <c r="A27" s="58" t="s">
        <v>62</v>
      </c>
      <c r="B27" s="38">
        <f>SUM('14Totals'!B27,'13Totals'!B27)</f>
        <v>3</v>
      </c>
      <c r="C27" s="39">
        <f>SUM('14Totals'!C27,'13Totals'!C27)</f>
        <v>2</v>
      </c>
      <c r="D27" s="38">
        <f>SUM('14Totals'!D27,'13Totals'!D27)</f>
        <v>1</v>
      </c>
      <c r="E27" s="39">
        <f>SUM('14Totals'!E27,'13Totals'!E27)</f>
        <v>2</v>
      </c>
      <c r="F27" s="38">
        <f>SUM('14Totals'!F27,'13Totals'!F27)</f>
        <v>11</v>
      </c>
      <c r="G27" s="39">
        <f>SUM('14Totals'!G27,'13Totals'!G27)</f>
        <v>6</v>
      </c>
      <c r="H27" s="38">
        <f>SUM('14Totals'!H27,'13Totals'!H27)</f>
        <v>14</v>
      </c>
      <c r="I27" s="39">
        <f>SUM('14Totals'!I27,'13Totals'!I27)</f>
        <v>15</v>
      </c>
      <c r="J27" s="38">
        <f>SUM('14Totals'!J27,'13Totals'!J27)</f>
        <v>6</v>
      </c>
      <c r="K27" s="39">
        <f>SUM('14Totals'!K27,'13Totals'!K27)</f>
        <v>9</v>
      </c>
      <c r="L27" s="38">
        <f>SUM('14Totals'!L27,'13Totals'!L27)</f>
        <v>3</v>
      </c>
      <c r="M27" s="39">
        <f>SUM('14Totals'!M27,'13Totals'!M27)</f>
        <v>2</v>
      </c>
      <c r="N27" s="38">
        <f>SUM('14Totals'!N27,'13Totals'!N27)</f>
        <v>6</v>
      </c>
      <c r="O27" s="39">
        <f>SUM('14Totals'!O27,'13Totals'!O27)</f>
        <v>7</v>
      </c>
      <c r="P27" s="38">
        <f>SUM('14Totals'!P27,'13Totals'!P27)</f>
        <v>1</v>
      </c>
      <c r="Q27" s="39">
        <f>SUM('14Totals'!Q27,'13Totals'!Q27)</f>
        <v>2</v>
      </c>
      <c r="R27" s="38">
        <f>SUM('14Totals'!R27,'13Totals'!R27)</f>
        <v>1</v>
      </c>
      <c r="S27" s="39">
        <f>SUM('14Totals'!S27,'13Totals'!S27)</f>
        <v>4</v>
      </c>
      <c r="T27" s="38">
        <f>SUM('14Totals'!T27,'13Totals'!T27)</f>
        <v>14</v>
      </c>
      <c r="U27" s="39">
        <f>SUM('14Totals'!U27,'13Totals'!U27)</f>
        <v>12</v>
      </c>
      <c r="V27" s="38">
        <f>SUM('14Totals'!V27,'13Totals'!V27)</f>
        <v>10</v>
      </c>
      <c r="W27" s="39">
        <f>SUM('14Totals'!W27,'13Totals'!W27)</f>
        <v>16</v>
      </c>
      <c r="X27" s="38">
        <f>SUM('14Totals'!X27,'13Totals'!X27)</f>
        <v>4</v>
      </c>
      <c r="Y27" s="39">
        <f>SUM('14Totals'!Y27,'13Totals'!Y27)</f>
        <v>2</v>
      </c>
      <c r="Z27" s="38">
        <f>SUM('14Totals'!Z27,'13Totals'!Z27)</f>
        <v>3</v>
      </c>
      <c r="AA27" s="39">
        <f>SUM('14Totals'!AA27,'13Totals'!AA27)</f>
        <v>2</v>
      </c>
      <c r="AB27" s="38">
        <f>SUM('14Totals'!AB27,'13Totals'!AB27)</f>
        <v>8</v>
      </c>
      <c r="AC27" s="39">
        <f>SUM('14Totals'!AC27,'13Totals'!AC27)</f>
        <v>18</v>
      </c>
      <c r="AD27" s="38">
        <f>SUM('14Totals'!AD27,'13Totals'!AD27)</f>
        <v>1</v>
      </c>
      <c r="AE27" s="39">
        <f>SUM('14Totals'!AE27,'13Totals'!AE27)</f>
        <v>5</v>
      </c>
      <c r="AF27" s="38">
        <f>SUM('14Totals'!AF27,'13Totals'!AF27)</f>
        <v>4</v>
      </c>
      <c r="AG27" s="39">
        <f>SUM('14Totals'!AG27,'13Totals'!AG27)</f>
        <v>4</v>
      </c>
      <c r="AH27" s="38">
        <f>SUM('14Totals'!AH27,'13Totals'!AH27)</f>
        <v>2</v>
      </c>
      <c r="AI27" s="39">
        <f>SUM('14Totals'!AI27,'13Totals'!AI27)</f>
        <v>2</v>
      </c>
      <c r="AJ27" s="9">
        <f>SUM('14Totals'!AJ27,'13Totals'!AJ27)</f>
        <v>2</v>
      </c>
      <c r="AK27" s="9">
        <f>SUM('14Totals'!AK27,'13Totals'!AK27)</f>
        <v>0</v>
      </c>
      <c r="AL27" s="48">
        <f t="shared" ref="AL27:AM29" si="3">0.5*SUM(B27,D27,F27,H27,J27,L27,N27,P27,R27,T27,V27,X27,Z27,AB27,AD27,AF27,AH27,AJ27)</f>
        <v>47</v>
      </c>
      <c r="AM27" s="10">
        <f t="shared" si="3"/>
        <v>55</v>
      </c>
      <c r="AO27" s="31">
        <f t="shared" si="0"/>
        <v>0.46078431372549017</v>
      </c>
      <c r="AP27" s="8"/>
    </row>
    <row r="28" spans="1:43" ht="11.25" customHeight="1" x14ac:dyDescent="0.2">
      <c r="A28" s="58" t="s">
        <v>63</v>
      </c>
      <c r="B28" s="38">
        <f>SUM('14Totals'!B28,'13Totals'!B28)</f>
        <v>4</v>
      </c>
      <c r="C28" s="39">
        <f>SUM('14Totals'!C28,'13Totals'!C28)</f>
        <v>1</v>
      </c>
      <c r="D28" s="38">
        <f>SUM('14Totals'!D28,'13Totals'!D28)</f>
        <v>2</v>
      </c>
      <c r="E28" s="39">
        <f>SUM('14Totals'!E28,'13Totals'!E28)</f>
        <v>4</v>
      </c>
      <c r="F28" s="38">
        <f>SUM('14Totals'!F28,'13Totals'!F28)</f>
        <v>10</v>
      </c>
      <c r="G28" s="39">
        <f>SUM('14Totals'!G28,'13Totals'!G28)</f>
        <v>8</v>
      </c>
      <c r="H28" s="38">
        <f>SUM('14Totals'!H28,'13Totals'!H28)</f>
        <v>2</v>
      </c>
      <c r="I28" s="39">
        <f>SUM('14Totals'!I28,'13Totals'!I28)</f>
        <v>4</v>
      </c>
      <c r="J28" s="38">
        <f>SUM('14Totals'!J28,'13Totals'!J28)</f>
        <v>8</v>
      </c>
      <c r="K28" s="39">
        <f>SUM('14Totals'!K28,'13Totals'!K28)</f>
        <v>12</v>
      </c>
      <c r="L28" s="38">
        <f>SUM('14Totals'!L28,'13Totals'!L28)</f>
        <v>3</v>
      </c>
      <c r="M28" s="39">
        <f>SUM('14Totals'!M28,'13Totals'!M28)</f>
        <v>3</v>
      </c>
      <c r="N28" s="38">
        <f>SUM('14Totals'!N28,'13Totals'!N28)</f>
        <v>4</v>
      </c>
      <c r="O28" s="39">
        <f>SUM('14Totals'!O28,'13Totals'!O28)</f>
        <v>5</v>
      </c>
      <c r="P28" s="38">
        <f>SUM('14Totals'!P28,'13Totals'!P28)</f>
        <v>3</v>
      </c>
      <c r="Q28" s="39">
        <f>SUM('14Totals'!Q28,'13Totals'!Q28)</f>
        <v>3</v>
      </c>
      <c r="R28" s="38">
        <f>SUM('14Totals'!R28,'13Totals'!R28)</f>
        <v>1</v>
      </c>
      <c r="S28" s="39">
        <f>SUM('14Totals'!S28,'13Totals'!S28)</f>
        <v>4</v>
      </c>
      <c r="T28" s="38">
        <f>SUM('14Totals'!T28,'13Totals'!T28)</f>
        <v>4</v>
      </c>
      <c r="U28" s="39">
        <f>SUM('14Totals'!U28,'13Totals'!U28)</f>
        <v>3</v>
      </c>
      <c r="V28" s="38">
        <f>SUM('14Totals'!V28,'13Totals'!V28)</f>
        <v>2</v>
      </c>
      <c r="W28" s="39">
        <f>SUM('14Totals'!W28,'13Totals'!W28)</f>
        <v>3</v>
      </c>
      <c r="X28" s="38">
        <f>SUM('14Totals'!X28,'13Totals'!X28)</f>
        <v>11</v>
      </c>
      <c r="Y28" s="39">
        <f>SUM('14Totals'!Y28,'13Totals'!Y28)</f>
        <v>13</v>
      </c>
      <c r="Z28" s="38">
        <f>SUM('14Totals'!Z28,'13Totals'!Z28)</f>
        <v>5</v>
      </c>
      <c r="AA28" s="39">
        <f>SUM('14Totals'!AA28,'13Totals'!AA28)</f>
        <v>1</v>
      </c>
      <c r="AB28" s="38">
        <f>SUM('14Totals'!AB28,'13Totals'!AB28)</f>
        <v>5</v>
      </c>
      <c r="AC28" s="39">
        <f>SUM('14Totals'!AC28,'13Totals'!AC28)</f>
        <v>2</v>
      </c>
      <c r="AD28" s="38">
        <f>SUM('14Totals'!AD28,'13Totals'!AD28)</f>
        <v>10</v>
      </c>
      <c r="AE28" s="39">
        <f>SUM('14Totals'!AE28,'13Totals'!AE28)</f>
        <v>12</v>
      </c>
      <c r="AF28" s="38">
        <f>SUM('14Totals'!AF28,'13Totals'!AF28)</f>
        <v>3</v>
      </c>
      <c r="AG28" s="39">
        <f>SUM('14Totals'!AG28,'13Totals'!AG28)</f>
        <v>0</v>
      </c>
      <c r="AH28" s="38">
        <f>SUM('14Totals'!AH28,'13Totals'!AH28)</f>
        <v>2</v>
      </c>
      <c r="AI28" s="39">
        <f>SUM('14Totals'!AI28,'13Totals'!AI28)</f>
        <v>5</v>
      </c>
      <c r="AJ28" s="9">
        <f>SUM('14Totals'!AJ28,'13Totals'!AJ28)</f>
        <v>19</v>
      </c>
      <c r="AK28" s="9">
        <f>SUM('14Totals'!AK28,'13Totals'!AK28)</f>
        <v>9</v>
      </c>
      <c r="AL28" s="48">
        <f t="shared" si="3"/>
        <v>49</v>
      </c>
      <c r="AM28" s="10">
        <f t="shared" si="3"/>
        <v>46</v>
      </c>
      <c r="AO28" s="31">
        <f t="shared" si="0"/>
        <v>0.51578947368421058</v>
      </c>
      <c r="AP28" s="8"/>
    </row>
    <row r="29" spans="1:43" ht="11.25" customHeight="1" x14ac:dyDescent="0.2">
      <c r="A29" s="58" t="s">
        <v>65</v>
      </c>
      <c r="B29" s="38">
        <f>SUM('14Totals'!B29,'13Totals'!B29)</f>
        <v>17</v>
      </c>
      <c r="C29" s="39">
        <f>SUM('14Totals'!C29,'13Totals'!C29)</f>
        <v>17</v>
      </c>
      <c r="D29" s="38">
        <f>SUM('14Totals'!D29,'13Totals'!D29)</f>
        <v>19</v>
      </c>
      <c r="E29" s="39">
        <f>SUM('14Totals'!E29,'13Totals'!E29)</f>
        <v>16</v>
      </c>
      <c r="F29" s="38">
        <f>SUM('14Totals'!F29,'13Totals'!F29)</f>
        <v>3</v>
      </c>
      <c r="G29" s="39">
        <f>SUM('14Totals'!G29,'13Totals'!G29)</f>
        <v>8</v>
      </c>
      <c r="H29" s="38">
        <f>SUM('14Totals'!H29,'13Totals'!H29)</f>
        <v>1</v>
      </c>
      <c r="I29" s="39">
        <f>SUM('14Totals'!I29,'13Totals'!I29)</f>
        <v>9</v>
      </c>
      <c r="J29" s="38">
        <f>SUM('14Totals'!J29,'13Totals'!J29)</f>
        <v>4</v>
      </c>
      <c r="K29" s="39">
        <f>SUM('14Totals'!K29,'13Totals'!K29)</f>
        <v>6</v>
      </c>
      <c r="L29" s="38">
        <f>SUM('14Totals'!L29,'13Totals'!L29)</f>
        <v>15</v>
      </c>
      <c r="M29" s="39">
        <f>SUM('14Totals'!M29,'13Totals'!M29)</f>
        <v>23</v>
      </c>
      <c r="N29" s="38">
        <f>SUM('14Totals'!N29,'13Totals'!N29)</f>
        <v>13</v>
      </c>
      <c r="O29" s="39">
        <f>SUM('14Totals'!O29,'13Totals'!O29)</f>
        <v>14</v>
      </c>
      <c r="P29" s="38">
        <f>SUM('14Totals'!P29,'13Totals'!P29)</f>
        <v>20</v>
      </c>
      <c r="Q29" s="39">
        <f>SUM('14Totals'!Q29,'13Totals'!Q29)</f>
        <v>15</v>
      </c>
      <c r="R29" s="38">
        <f>SUM('14Totals'!R29,'13Totals'!R29)</f>
        <v>21</v>
      </c>
      <c r="S29" s="39">
        <f>SUM('14Totals'!S29,'13Totals'!S29)</f>
        <v>13</v>
      </c>
      <c r="T29" s="38">
        <f>SUM('14Totals'!T29,'13Totals'!T29)</f>
        <v>11</v>
      </c>
      <c r="U29" s="39">
        <f>SUM('14Totals'!U29,'13Totals'!U29)</f>
        <v>6</v>
      </c>
      <c r="V29" s="38">
        <f>SUM('14Totals'!V29,'13Totals'!V29)</f>
        <v>4</v>
      </c>
      <c r="W29" s="39">
        <f>SUM('14Totals'!W29,'13Totals'!W29)</f>
        <v>9</v>
      </c>
      <c r="X29" s="38">
        <f>SUM('14Totals'!X29,'13Totals'!X29)</f>
        <v>6</v>
      </c>
      <c r="Y29" s="39">
        <f>SUM('14Totals'!Y29,'13Totals'!Y29)</f>
        <v>11</v>
      </c>
      <c r="Z29" s="38">
        <f>SUM('14Totals'!Z29,'13Totals'!Z29)</f>
        <v>17</v>
      </c>
      <c r="AA29" s="39">
        <f>SUM('14Totals'!AA29,'13Totals'!AA29)</f>
        <v>21</v>
      </c>
      <c r="AB29" s="38">
        <f>SUM('14Totals'!AB29,'13Totals'!AB29)</f>
        <v>3</v>
      </c>
      <c r="AC29" s="39">
        <f>SUM('14Totals'!AC29,'13Totals'!AC29)</f>
        <v>10</v>
      </c>
      <c r="AD29" s="38">
        <f>SUM('14Totals'!AD29,'13Totals'!AD29)</f>
        <v>8</v>
      </c>
      <c r="AE29" s="39">
        <f>SUM('14Totals'!AE29,'13Totals'!AE29)</f>
        <v>8</v>
      </c>
      <c r="AF29" s="38">
        <f>SUM('14Totals'!AF29,'13Totals'!AF29)</f>
        <v>17</v>
      </c>
      <c r="AG29" s="39">
        <f>SUM('14Totals'!AG29,'13Totals'!AG29)</f>
        <v>22</v>
      </c>
      <c r="AH29" s="38">
        <f>SUM('14Totals'!AH29,'13Totals'!AH29)</f>
        <v>18</v>
      </c>
      <c r="AI29" s="39">
        <f>SUM('14Totals'!AI29,'13Totals'!AI29)</f>
        <v>15</v>
      </c>
      <c r="AJ29" s="9">
        <f>SUM('14Totals'!AJ29,'13Totals'!AJ29)</f>
        <v>5</v>
      </c>
      <c r="AK29" s="9">
        <f>SUM('14Totals'!AK29,'13Totals'!AK29)</f>
        <v>9</v>
      </c>
      <c r="AL29" s="48">
        <f t="shared" si="3"/>
        <v>101</v>
      </c>
      <c r="AM29" s="10">
        <f t="shared" si="3"/>
        <v>116</v>
      </c>
      <c r="AO29" s="31">
        <f t="shared" ref="AO29" si="4">AL29/SUM(AL29:AM29)</f>
        <v>0.46543778801843316</v>
      </c>
      <c r="AP29" s="8"/>
    </row>
    <row r="30" spans="1:43" ht="6.75" customHeight="1" x14ac:dyDescent="0.2">
      <c r="A30" s="58"/>
      <c r="B30" s="51"/>
      <c r="C30" s="52"/>
      <c r="D30" s="51"/>
      <c r="E30" s="52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51"/>
      <c r="S30" s="52"/>
      <c r="T30" s="51"/>
      <c r="U30" s="52"/>
      <c r="V30" s="38"/>
      <c r="W30" s="39"/>
      <c r="X30" s="38"/>
      <c r="Y30" s="39"/>
      <c r="Z30" s="38"/>
      <c r="AA30" s="39"/>
      <c r="AB30" s="38"/>
      <c r="AC30" s="39"/>
      <c r="AD30" s="38"/>
      <c r="AE30" s="39"/>
      <c r="AF30" s="38"/>
      <c r="AG30" s="39"/>
      <c r="AH30" s="38"/>
      <c r="AI30" s="39"/>
      <c r="AJ30" s="9"/>
      <c r="AK30" s="9"/>
      <c r="AL30" s="48"/>
      <c r="AM30" s="10"/>
      <c r="AO30" s="31"/>
      <c r="AP30" s="8"/>
    </row>
    <row r="31" spans="1:43" x14ac:dyDescent="0.2">
      <c r="A31" s="56" t="s">
        <v>15</v>
      </c>
      <c r="B31" s="63"/>
      <c r="C31" s="64"/>
      <c r="D31" s="63"/>
      <c r="E31" s="64"/>
      <c r="F31" s="63"/>
      <c r="G31" s="64"/>
      <c r="H31" s="63"/>
      <c r="I31" s="64"/>
      <c r="J31" s="63"/>
      <c r="K31" s="64"/>
      <c r="L31" s="63"/>
      <c r="M31" s="64"/>
      <c r="N31" s="63"/>
      <c r="O31" s="64"/>
      <c r="P31" s="63"/>
      <c r="Q31" s="64"/>
      <c r="R31" s="63"/>
      <c r="S31" s="64"/>
      <c r="T31" s="63"/>
      <c r="U31" s="64"/>
      <c r="V31" s="63"/>
      <c r="W31" s="64"/>
      <c r="X31" s="63"/>
      <c r="Y31" s="64"/>
      <c r="Z31" s="63"/>
      <c r="AA31" s="64"/>
      <c r="AB31" s="63"/>
      <c r="AC31" s="64"/>
      <c r="AD31" s="63"/>
      <c r="AE31" s="64"/>
      <c r="AF31" s="63"/>
      <c r="AG31" s="64"/>
      <c r="AH31" s="63"/>
      <c r="AI31" s="64"/>
      <c r="AJ31" s="14"/>
      <c r="AK31" s="64"/>
      <c r="AL31" s="50"/>
      <c r="AM31" s="17"/>
      <c r="AN31" s="18"/>
      <c r="AO31" s="29"/>
      <c r="AP31" s="8"/>
    </row>
    <row r="32" spans="1:43" x14ac:dyDescent="0.2">
      <c r="A32" s="58" t="s">
        <v>53</v>
      </c>
      <c r="B32" s="78">
        <f>SUM('14Totals'!B32,'13Totals'!B32)</f>
        <v>10</v>
      </c>
      <c r="C32" s="79">
        <f>SUM('14Totals'!C32,'13Totals'!C32)</f>
        <v>0</v>
      </c>
      <c r="D32" s="78">
        <f>SUM('14Totals'!D32,'13Totals'!D32)</f>
        <v>8</v>
      </c>
      <c r="E32" s="79">
        <f>SUM('14Totals'!E32,'13Totals'!E32)</f>
        <v>0</v>
      </c>
      <c r="F32" s="78">
        <f>SUM('14Totals'!F32,'13Totals'!F32)</f>
        <v>5</v>
      </c>
      <c r="G32" s="79">
        <f>SUM('14Totals'!G32,'13Totals'!G32)</f>
        <v>0</v>
      </c>
      <c r="H32" s="78">
        <f>SUM('14Totals'!H32,'13Totals'!H32)</f>
        <v>9</v>
      </c>
      <c r="I32" s="79">
        <f>SUM('14Totals'!I32,'13Totals'!I32)</f>
        <v>0</v>
      </c>
      <c r="J32" s="78">
        <f>SUM('14Totals'!J32,'13Totals'!J32)</f>
        <v>10</v>
      </c>
      <c r="K32" s="79">
        <f>SUM('14Totals'!K32,'13Totals'!K32)</f>
        <v>0</v>
      </c>
      <c r="L32" s="78">
        <f>SUM('14Totals'!L32,'13Totals'!L32)</f>
        <v>16</v>
      </c>
      <c r="M32" s="79">
        <f>SUM('14Totals'!M32,'13Totals'!M32)</f>
        <v>0</v>
      </c>
      <c r="N32" s="78">
        <f>SUM('14Totals'!N32,'13Totals'!N32)</f>
        <v>7</v>
      </c>
      <c r="O32" s="79">
        <f>SUM('14Totals'!O32,'13Totals'!O32)</f>
        <v>0</v>
      </c>
      <c r="P32" s="78">
        <f>SUM('14Totals'!P32,'13Totals'!P32)</f>
        <v>4</v>
      </c>
      <c r="Q32" s="79">
        <f>SUM('14Totals'!Q32,'13Totals'!Q32)</f>
        <v>0</v>
      </c>
      <c r="R32" s="78">
        <f>SUM('14Totals'!R32,'13Totals'!R32)</f>
        <v>4</v>
      </c>
      <c r="S32" s="79">
        <f>SUM('14Totals'!S32,'13Totals'!S32)</f>
        <v>0</v>
      </c>
      <c r="T32" s="78">
        <f>SUM('14Totals'!T32,'13Totals'!T32)</f>
        <v>1</v>
      </c>
      <c r="U32" s="79">
        <f>SUM('14Totals'!U32,'13Totals'!U32)</f>
        <v>0</v>
      </c>
      <c r="V32" s="78">
        <f>SUM('14Totals'!V32,'13Totals'!V32)</f>
        <v>12</v>
      </c>
      <c r="W32" s="79">
        <f>SUM('14Totals'!W32,'13Totals'!W32)</f>
        <v>0</v>
      </c>
      <c r="X32" s="78">
        <f>SUM('14Totals'!X32,'13Totals'!X32)</f>
        <v>9</v>
      </c>
      <c r="Y32" s="79">
        <f>SUM('14Totals'!Y32,'13Totals'!Y32)</f>
        <v>0</v>
      </c>
      <c r="Z32" s="78">
        <f>SUM('14Totals'!Z32,'13Totals'!Z32)</f>
        <v>11</v>
      </c>
      <c r="AA32" s="79">
        <f>SUM('14Totals'!AA32,'13Totals'!AA32)</f>
        <v>0</v>
      </c>
      <c r="AB32" s="78">
        <f>SUM('14Totals'!AB32,'13Totals'!AB32)</f>
        <v>7</v>
      </c>
      <c r="AC32" s="79">
        <f>SUM('14Totals'!AC32,'13Totals'!AC32)</f>
        <v>0</v>
      </c>
      <c r="AD32" s="78">
        <f>SUM('14Totals'!AD32,'13Totals'!AD32)</f>
        <v>7</v>
      </c>
      <c r="AE32" s="79">
        <f>SUM('14Totals'!AE32,'13Totals'!AE32)</f>
        <v>0</v>
      </c>
      <c r="AF32" s="78">
        <f>SUM('14Totals'!AF32,'13Totals'!AF32)</f>
        <v>13</v>
      </c>
      <c r="AG32" s="79">
        <f>SUM('14Totals'!AG32,'13Totals'!AG32)</f>
        <v>0</v>
      </c>
      <c r="AH32" s="78">
        <f>SUM('14Totals'!AH32,'13Totals'!AH32)</f>
        <v>11</v>
      </c>
      <c r="AI32" s="79">
        <f>SUM('14Totals'!AI32,'13Totals'!AI32)</f>
        <v>0</v>
      </c>
      <c r="AJ32" s="80">
        <f>SUM('14Totals'!AJ32,'13Totals'!AJ32)</f>
        <v>6</v>
      </c>
      <c r="AK32" s="79">
        <f>SUM('14Totals'!AK32,'13Totals'!AK32)</f>
        <v>0</v>
      </c>
      <c r="AL32" s="81">
        <f t="shared" ref="AL32:AL40" si="5">0.5*SUM(B32,D32,F32,H32,J32,L32,N32,P32,R32,T32,V32,X32,Z32,AB32,AD32,AF32,AH32,AJ32)</f>
        <v>75</v>
      </c>
      <c r="AM32" s="83"/>
      <c r="AO32" s="31">
        <f>AL32/SUM($AL$32:$AM$40)</f>
        <v>0.18115942028985507</v>
      </c>
      <c r="AP32" s="8"/>
    </row>
    <row r="33" spans="1:42" x14ac:dyDescent="0.2">
      <c r="A33" s="58" t="s">
        <v>54</v>
      </c>
      <c r="B33" s="78">
        <f>SUM('14Totals'!B33,'13Totals'!B33)</f>
        <v>1</v>
      </c>
      <c r="C33" s="79">
        <f>SUM('14Totals'!C33,'13Totals'!C33)</f>
        <v>0</v>
      </c>
      <c r="D33" s="78">
        <f>SUM('14Totals'!D33,'13Totals'!D33)</f>
        <v>3</v>
      </c>
      <c r="E33" s="79">
        <f>SUM('14Totals'!E33,'13Totals'!E33)</f>
        <v>0</v>
      </c>
      <c r="F33" s="78">
        <f>SUM('14Totals'!F33,'13Totals'!F33)</f>
        <v>5</v>
      </c>
      <c r="G33" s="79">
        <f>SUM('14Totals'!G33,'13Totals'!G33)</f>
        <v>0</v>
      </c>
      <c r="H33" s="78">
        <f>SUM('14Totals'!H33,'13Totals'!H33)</f>
        <v>5</v>
      </c>
      <c r="I33" s="79">
        <f>SUM('14Totals'!I33,'13Totals'!I33)</f>
        <v>0</v>
      </c>
      <c r="J33" s="78">
        <f>SUM('14Totals'!J33,'13Totals'!J33)</f>
        <v>6</v>
      </c>
      <c r="K33" s="79">
        <f>SUM('14Totals'!K33,'13Totals'!K33)</f>
        <v>0</v>
      </c>
      <c r="L33" s="78">
        <f>SUM('14Totals'!L33,'13Totals'!L33)</f>
        <v>6</v>
      </c>
      <c r="M33" s="79">
        <f>SUM('14Totals'!M33,'13Totals'!M33)</f>
        <v>0</v>
      </c>
      <c r="N33" s="78">
        <f>SUM('14Totals'!N33,'13Totals'!N33)</f>
        <v>6</v>
      </c>
      <c r="O33" s="79">
        <f>SUM('14Totals'!O33,'13Totals'!O33)</f>
        <v>0</v>
      </c>
      <c r="P33" s="78">
        <f>SUM('14Totals'!P33,'13Totals'!P33)</f>
        <v>6</v>
      </c>
      <c r="Q33" s="79">
        <f>SUM('14Totals'!Q33,'13Totals'!Q33)</f>
        <v>0</v>
      </c>
      <c r="R33" s="78">
        <f>SUM('14Totals'!R33,'13Totals'!R33)</f>
        <v>1</v>
      </c>
      <c r="S33" s="79">
        <f>SUM('14Totals'!S33,'13Totals'!S33)</f>
        <v>0</v>
      </c>
      <c r="T33" s="78">
        <f>SUM('14Totals'!T33,'13Totals'!T33)</f>
        <v>4</v>
      </c>
      <c r="U33" s="79">
        <f>SUM('14Totals'!U33,'13Totals'!U33)</f>
        <v>0</v>
      </c>
      <c r="V33" s="78">
        <f>SUM('14Totals'!V33,'13Totals'!V33)</f>
        <v>2</v>
      </c>
      <c r="W33" s="79">
        <f>SUM('14Totals'!W33,'13Totals'!W33)</f>
        <v>0</v>
      </c>
      <c r="X33" s="78">
        <f>SUM('14Totals'!X33,'13Totals'!X33)</f>
        <v>2</v>
      </c>
      <c r="Y33" s="79">
        <f>SUM('14Totals'!Y33,'13Totals'!Y33)</f>
        <v>0</v>
      </c>
      <c r="Z33" s="78">
        <f>SUM('14Totals'!Z33,'13Totals'!Z33)</f>
        <v>0</v>
      </c>
      <c r="AA33" s="79">
        <f>SUM('14Totals'!AA33,'13Totals'!AA33)</f>
        <v>0</v>
      </c>
      <c r="AB33" s="78">
        <f>SUM('14Totals'!AB33,'13Totals'!AB33)</f>
        <v>6</v>
      </c>
      <c r="AC33" s="79">
        <f>SUM('14Totals'!AC33,'13Totals'!AC33)</f>
        <v>0</v>
      </c>
      <c r="AD33" s="78">
        <f>SUM('14Totals'!AD33,'13Totals'!AD33)</f>
        <v>2</v>
      </c>
      <c r="AE33" s="79">
        <f>SUM('14Totals'!AE33,'13Totals'!AE33)</f>
        <v>0</v>
      </c>
      <c r="AF33" s="78">
        <f>SUM('14Totals'!AF33,'13Totals'!AF33)</f>
        <v>3</v>
      </c>
      <c r="AG33" s="79">
        <f>SUM('14Totals'!AG33,'13Totals'!AG33)</f>
        <v>0</v>
      </c>
      <c r="AH33" s="78">
        <f>SUM('14Totals'!AH33,'13Totals'!AH33)</f>
        <v>3</v>
      </c>
      <c r="AI33" s="79">
        <f>SUM('14Totals'!AI33,'13Totals'!AI33)</f>
        <v>0</v>
      </c>
      <c r="AJ33" s="80">
        <f>SUM('14Totals'!AJ33,'13Totals'!AJ33)</f>
        <v>3</v>
      </c>
      <c r="AK33" s="79">
        <f>SUM('14Totals'!AK33,'13Totals'!AK33)</f>
        <v>0</v>
      </c>
      <c r="AL33" s="81">
        <f t="shared" si="5"/>
        <v>32</v>
      </c>
      <c r="AM33" s="82"/>
      <c r="AO33" s="31">
        <f t="shared" ref="AO33:AO40" si="6">AL33/SUM($AL$32:$AM$40)</f>
        <v>7.7294685990338161E-2</v>
      </c>
      <c r="AP33" s="8"/>
    </row>
    <row r="34" spans="1:42" x14ac:dyDescent="0.2">
      <c r="A34" s="58" t="s">
        <v>55</v>
      </c>
      <c r="B34" s="78">
        <f>SUM('14Totals'!B34,'13Totals'!B34)</f>
        <v>1</v>
      </c>
      <c r="C34" s="79">
        <f>SUM('14Totals'!C34,'13Totals'!C34)</f>
        <v>0</v>
      </c>
      <c r="D34" s="78">
        <f>SUM('14Totals'!D34,'13Totals'!D34)</f>
        <v>8</v>
      </c>
      <c r="E34" s="79">
        <f>SUM('14Totals'!E34,'13Totals'!E34)</f>
        <v>0</v>
      </c>
      <c r="F34" s="78">
        <f>SUM('14Totals'!F34,'13Totals'!F34)</f>
        <v>3</v>
      </c>
      <c r="G34" s="79">
        <f>SUM('14Totals'!G34,'13Totals'!G34)</f>
        <v>0</v>
      </c>
      <c r="H34" s="78">
        <f>SUM('14Totals'!H34,'13Totals'!H34)</f>
        <v>6</v>
      </c>
      <c r="I34" s="79">
        <f>SUM('14Totals'!I34,'13Totals'!I34)</f>
        <v>0</v>
      </c>
      <c r="J34" s="78">
        <f>SUM('14Totals'!J34,'13Totals'!J34)</f>
        <v>2</v>
      </c>
      <c r="K34" s="79">
        <f>SUM('14Totals'!K34,'13Totals'!K34)</f>
        <v>0</v>
      </c>
      <c r="L34" s="78">
        <f>SUM('14Totals'!L34,'13Totals'!L34)</f>
        <v>9</v>
      </c>
      <c r="M34" s="79">
        <f>SUM('14Totals'!M34,'13Totals'!M34)</f>
        <v>0</v>
      </c>
      <c r="N34" s="78">
        <f>SUM('14Totals'!N34,'13Totals'!N34)</f>
        <v>5</v>
      </c>
      <c r="O34" s="79">
        <f>SUM('14Totals'!O34,'13Totals'!O34)</f>
        <v>0</v>
      </c>
      <c r="P34" s="78">
        <f>SUM('14Totals'!P34,'13Totals'!P34)</f>
        <v>7</v>
      </c>
      <c r="Q34" s="79">
        <f>SUM('14Totals'!Q34,'13Totals'!Q34)</f>
        <v>0</v>
      </c>
      <c r="R34" s="78">
        <f>SUM('14Totals'!R34,'13Totals'!R34)</f>
        <v>3</v>
      </c>
      <c r="S34" s="79">
        <f>SUM('14Totals'!S34,'13Totals'!S34)</f>
        <v>0</v>
      </c>
      <c r="T34" s="78">
        <f>SUM('14Totals'!T34,'13Totals'!T34)</f>
        <v>3</v>
      </c>
      <c r="U34" s="79">
        <f>SUM('14Totals'!U34,'13Totals'!U34)</f>
        <v>0</v>
      </c>
      <c r="V34" s="78">
        <f>SUM('14Totals'!V34,'13Totals'!V34)</f>
        <v>8</v>
      </c>
      <c r="W34" s="79">
        <f>SUM('14Totals'!W34,'13Totals'!W34)</f>
        <v>0</v>
      </c>
      <c r="X34" s="78">
        <f>SUM('14Totals'!X34,'13Totals'!X34)</f>
        <v>1</v>
      </c>
      <c r="Y34" s="79">
        <f>SUM('14Totals'!Y34,'13Totals'!Y34)</f>
        <v>0</v>
      </c>
      <c r="Z34" s="78">
        <f>SUM('14Totals'!Z34,'13Totals'!Z34)</f>
        <v>4</v>
      </c>
      <c r="AA34" s="79">
        <f>SUM('14Totals'!AA34,'13Totals'!AA34)</f>
        <v>0</v>
      </c>
      <c r="AB34" s="78">
        <f>SUM('14Totals'!AB34,'13Totals'!AB34)</f>
        <v>7</v>
      </c>
      <c r="AC34" s="79">
        <f>SUM('14Totals'!AC34,'13Totals'!AC34)</f>
        <v>0</v>
      </c>
      <c r="AD34" s="78">
        <f>SUM('14Totals'!AD34,'13Totals'!AD34)</f>
        <v>7</v>
      </c>
      <c r="AE34" s="79">
        <f>SUM('14Totals'!AE34,'13Totals'!AE34)</f>
        <v>0</v>
      </c>
      <c r="AF34" s="78">
        <f>SUM('14Totals'!AF34,'13Totals'!AF34)</f>
        <v>6</v>
      </c>
      <c r="AG34" s="79">
        <f>SUM('14Totals'!AG34,'13Totals'!AG34)</f>
        <v>0</v>
      </c>
      <c r="AH34" s="78">
        <f>SUM('14Totals'!AH34,'13Totals'!AH34)</f>
        <v>4</v>
      </c>
      <c r="AI34" s="79">
        <f>SUM('14Totals'!AI34,'13Totals'!AI34)</f>
        <v>0</v>
      </c>
      <c r="AJ34" s="80">
        <f>SUM('14Totals'!AJ34,'13Totals'!AJ34)</f>
        <v>2</v>
      </c>
      <c r="AK34" s="79">
        <f>SUM('14Totals'!AK34,'13Totals'!AK34)</f>
        <v>0</v>
      </c>
      <c r="AL34" s="81">
        <f t="shared" si="5"/>
        <v>43</v>
      </c>
      <c r="AM34" s="82"/>
      <c r="AO34" s="31">
        <f t="shared" si="6"/>
        <v>0.10386473429951691</v>
      </c>
      <c r="AP34" s="8"/>
    </row>
    <row r="35" spans="1:42" x14ac:dyDescent="0.2">
      <c r="A35" s="58" t="s">
        <v>56</v>
      </c>
      <c r="B35" s="78">
        <f>SUM('14Totals'!B35,'13Totals'!B35)</f>
        <v>7</v>
      </c>
      <c r="C35" s="79">
        <f>SUM('14Totals'!C35,'13Totals'!C35)</f>
        <v>0</v>
      </c>
      <c r="D35" s="78">
        <f>SUM('14Totals'!D35,'13Totals'!D35)</f>
        <v>3</v>
      </c>
      <c r="E35" s="79">
        <f>SUM('14Totals'!E35,'13Totals'!E35)</f>
        <v>0</v>
      </c>
      <c r="F35" s="78">
        <f>SUM('14Totals'!F35,'13Totals'!F35)</f>
        <v>4</v>
      </c>
      <c r="G35" s="79">
        <f>SUM('14Totals'!G35,'13Totals'!G35)</f>
        <v>0</v>
      </c>
      <c r="H35" s="78">
        <f>SUM('14Totals'!H35,'13Totals'!H35)</f>
        <v>8</v>
      </c>
      <c r="I35" s="79">
        <f>SUM('14Totals'!I35,'13Totals'!I35)</f>
        <v>0</v>
      </c>
      <c r="J35" s="78">
        <f>SUM('14Totals'!J35,'13Totals'!J35)</f>
        <v>6</v>
      </c>
      <c r="K35" s="79">
        <f>SUM('14Totals'!K35,'13Totals'!K35)</f>
        <v>0</v>
      </c>
      <c r="L35" s="78">
        <f>SUM('14Totals'!L35,'13Totals'!L35)</f>
        <v>5</v>
      </c>
      <c r="M35" s="79">
        <f>SUM('14Totals'!M35,'13Totals'!M35)</f>
        <v>0</v>
      </c>
      <c r="N35" s="78">
        <f>SUM('14Totals'!N35,'13Totals'!N35)</f>
        <v>5</v>
      </c>
      <c r="O35" s="79">
        <f>SUM('14Totals'!O35,'13Totals'!O35)</f>
        <v>0</v>
      </c>
      <c r="P35" s="78">
        <f>SUM('14Totals'!P35,'13Totals'!P35)</f>
        <v>2</v>
      </c>
      <c r="Q35" s="79">
        <f>SUM('14Totals'!Q35,'13Totals'!Q35)</f>
        <v>0</v>
      </c>
      <c r="R35" s="78">
        <f>SUM('14Totals'!R35,'13Totals'!R35)</f>
        <v>4</v>
      </c>
      <c r="S35" s="79">
        <f>SUM('14Totals'!S35,'13Totals'!S35)</f>
        <v>0</v>
      </c>
      <c r="T35" s="78">
        <f>SUM('14Totals'!T35,'13Totals'!T35)</f>
        <v>8</v>
      </c>
      <c r="U35" s="79">
        <f>SUM('14Totals'!U35,'13Totals'!U35)</f>
        <v>0</v>
      </c>
      <c r="V35" s="78">
        <f>SUM('14Totals'!V35,'13Totals'!V35)</f>
        <v>9</v>
      </c>
      <c r="W35" s="79">
        <f>SUM('14Totals'!W35,'13Totals'!W35)</f>
        <v>0</v>
      </c>
      <c r="X35" s="78">
        <f>SUM('14Totals'!X35,'13Totals'!X35)</f>
        <v>8</v>
      </c>
      <c r="Y35" s="79">
        <f>SUM('14Totals'!Y35,'13Totals'!Y35)</f>
        <v>0</v>
      </c>
      <c r="Z35" s="78">
        <f>SUM('14Totals'!Z35,'13Totals'!Z35)</f>
        <v>6</v>
      </c>
      <c r="AA35" s="79">
        <f>SUM('14Totals'!AA35,'13Totals'!AA35)</f>
        <v>0</v>
      </c>
      <c r="AB35" s="78">
        <f>SUM('14Totals'!AB35,'13Totals'!AB35)</f>
        <v>5</v>
      </c>
      <c r="AC35" s="79">
        <f>SUM('14Totals'!AC35,'13Totals'!AC35)</f>
        <v>0</v>
      </c>
      <c r="AD35" s="78">
        <f>SUM('14Totals'!AD35,'13Totals'!AD35)</f>
        <v>7</v>
      </c>
      <c r="AE35" s="79">
        <f>SUM('14Totals'!AE35,'13Totals'!AE35)</f>
        <v>0</v>
      </c>
      <c r="AF35" s="78">
        <f>SUM('14Totals'!AF35,'13Totals'!AF35)</f>
        <v>7</v>
      </c>
      <c r="AG35" s="79">
        <f>SUM('14Totals'!AG35,'13Totals'!AG35)</f>
        <v>0</v>
      </c>
      <c r="AH35" s="78">
        <f>SUM('14Totals'!AH35,'13Totals'!AH35)</f>
        <v>4</v>
      </c>
      <c r="AI35" s="79">
        <f>SUM('14Totals'!AI35,'13Totals'!AI35)</f>
        <v>0</v>
      </c>
      <c r="AJ35" s="80">
        <f>SUM('14Totals'!AJ35,'13Totals'!AJ35)</f>
        <v>4</v>
      </c>
      <c r="AK35" s="79">
        <f>SUM('14Totals'!AK35,'13Totals'!AK35)</f>
        <v>0</v>
      </c>
      <c r="AL35" s="81">
        <f t="shared" si="5"/>
        <v>51</v>
      </c>
      <c r="AM35" s="82"/>
      <c r="AO35" s="31">
        <f t="shared" si="6"/>
        <v>0.12318840579710146</v>
      </c>
      <c r="AP35" s="8"/>
    </row>
    <row r="36" spans="1:42" x14ac:dyDescent="0.2">
      <c r="A36" s="58" t="s">
        <v>57</v>
      </c>
      <c r="B36" s="78">
        <f>SUM('14Totals'!B36,'13Totals'!B36)</f>
        <v>5</v>
      </c>
      <c r="C36" s="79">
        <f>SUM('14Totals'!C36,'13Totals'!C36)</f>
        <v>0</v>
      </c>
      <c r="D36" s="78">
        <f>SUM('14Totals'!D36,'13Totals'!D36)</f>
        <v>10</v>
      </c>
      <c r="E36" s="79">
        <f>SUM('14Totals'!E36,'13Totals'!E36)</f>
        <v>0</v>
      </c>
      <c r="F36" s="78">
        <f>SUM('14Totals'!F36,'13Totals'!F36)</f>
        <v>7</v>
      </c>
      <c r="G36" s="79">
        <f>SUM('14Totals'!G36,'13Totals'!G36)</f>
        <v>0</v>
      </c>
      <c r="H36" s="78">
        <f>SUM('14Totals'!H36,'13Totals'!H36)</f>
        <v>3</v>
      </c>
      <c r="I36" s="79">
        <f>SUM('14Totals'!I36,'13Totals'!I36)</f>
        <v>0</v>
      </c>
      <c r="J36" s="78">
        <f>SUM('14Totals'!J36,'13Totals'!J36)</f>
        <v>7</v>
      </c>
      <c r="K36" s="79">
        <f>SUM('14Totals'!K36,'13Totals'!K36)</f>
        <v>0</v>
      </c>
      <c r="L36" s="78">
        <f>SUM('14Totals'!L36,'13Totals'!L36)</f>
        <v>4</v>
      </c>
      <c r="M36" s="79">
        <f>SUM('14Totals'!M36,'13Totals'!M36)</f>
        <v>0</v>
      </c>
      <c r="N36" s="78">
        <f>SUM('14Totals'!N36,'13Totals'!N36)</f>
        <v>7</v>
      </c>
      <c r="O36" s="79">
        <f>SUM('14Totals'!O36,'13Totals'!O36)</f>
        <v>0</v>
      </c>
      <c r="P36" s="78">
        <f>SUM('14Totals'!P36,'13Totals'!P36)</f>
        <v>7</v>
      </c>
      <c r="Q36" s="79">
        <f>SUM('14Totals'!Q36,'13Totals'!Q36)</f>
        <v>0</v>
      </c>
      <c r="R36" s="78">
        <f>SUM('14Totals'!R36,'13Totals'!R36)</f>
        <v>5</v>
      </c>
      <c r="S36" s="79">
        <f>SUM('14Totals'!S36,'13Totals'!S36)</f>
        <v>0</v>
      </c>
      <c r="T36" s="78">
        <f>SUM('14Totals'!T36,'13Totals'!T36)</f>
        <v>3</v>
      </c>
      <c r="U36" s="79">
        <f>SUM('14Totals'!U36,'13Totals'!U36)</f>
        <v>0</v>
      </c>
      <c r="V36" s="78">
        <f>SUM('14Totals'!V36,'13Totals'!V36)</f>
        <v>3</v>
      </c>
      <c r="W36" s="79">
        <f>SUM('14Totals'!W36,'13Totals'!W36)</f>
        <v>0</v>
      </c>
      <c r="X36" s="78">
        <f>SUM('14Totals'!X36,'13Totals'!X36)</f>
        <v>8</v>
      </c>
      <c r="Y36" s="79">
        <f>SUM('14Totals'!Y36,'13Totals'!Y36)</f>
        <v>0</v>
      </c>
      <c r="Z36" s="78">
        <f>SUM('14Totals'!Z36,'13Totals'!Z36)</f>
        <v>9</v>
      </c>
      <c r="AA36" s="79">
        <f>SUM('14Totals'!AA36,'13Totals'!AA36)</f>
        <v>0</v>
      </c>
      <c r="AB36" s="78">
        <f>SUM('14Totals'!AB36,'13Totals'!AB36)</f>
        <v>8</v>
      </c>
      <c r="AC36" s="79">
        <f>SUM('14Totals'!AC36,'13Totals'!AC36)</f>
        <v>0</v>
      </c>
      <c r="AD36" s="78">
        <f>SUM('14Totals'!AD36,'13Totals'!AD36)</f>
        <v>11</v>
      </c>
      <c r="AE36" s="79">
        <f>SUM('14Totals'!AE36,'13Totals'!AE36)</f>
        <v>0</v>
      </c>
      <c r="AF36" s="78">
        <f>SUM('14Totals'!AF36,'13Totals'!AF36)</f>
        <v>6</v>
      </c>
      <c r="AG36" s="79">
        <f>SUM('14Totals'!AG36,'13Totals'!AG36)</f>
        <v>0</v>
      </c>
      <c r="AH36" s="78">
        <f>SUM('14Totals'!AH36,'13Totals'!AH36)</f>
        <v>5</v>
      </c>
      <c r="AI36" s="79">
        <f>SUM('14Totals'!AI36,'13Totals'!AI36)</f>
        <v>0</v>
      </c>
      <c r="AJ36" s="80">
        <f>SUM('14Totals'!AJ36,'13Totals'!AJ36)</f>
        <v>6</v>
      </c>
      <c r="AK36" s="79">
        <f>SUM('14Totals'!AK36,'13Totals'!AK36)</f>
        <v>0</v>
      </c>
      <c r="AL36" s="81">
        <f t="shared" si="5"/>
        <v>57</v>
      </c>
      <c r="AM36" s="82"/>
      <c r="AO36" s="31">
        <f t="shared" si="6"/>
        <v>0.13768115942028986</v>
      </c>
      <c r="AP36" s="8"/>
    </row>
    <row r="37" spans="1:42" x14ac:dyDescent="0.2">
      <c r="A37" s="58" t="s">
        <v>58</v>
      </c>
      <c r="B37" s="78">
        <f>SUM('14Totals'!B37,'13Totals'!B37)</f>
        <v>9</v>
      </c>
      <c r="C37" s="79">
        <f>SUM('14Totals'!C37,'13Totals'!C37)</f>
        <v>0</v>
      </c>
      <c r="D37" s="78">
        <f>SUM('14Totals'!D37,'13Totals'!D37)</f>
        <v>2</v>
      </c>
      <c r="E37" s="79">
        <f>SUM('14Totals'!E37,'13Totals'!E37)</f>
        <v>0</v>
      </c>
      <c r="F37" s="78">
        <f>SUM('14Totals'!F37,'13Totals'!F37)</f>
        <v>8</v>
      </c>
      <c r="G37" s="79">
        <f>SUM('14Totals'!G37,'13Totals'!G37)</f>
        <v>0</v>
      </c>
      <c r="H37" s="78">
        <f>SUM('14Totals'!H37,'13Totals'!H37)</f>
        <v>7</v>
      </c>
      <c r="I37" s="79">
        <f>SUM('14Totals'!I37,'13Totals'!I37)</f>
        <v>0</v>
      </c>
      <c r="J37" s="78">
        <f>SUM('14Totals'!J37,'13Totals'!J37)</f>
        <v>8</v>
      </c>
      <c r="K37" s="79">
        <f>SUM('14Totals'!K37,'13Totals'!K37)</f>
        <v>0</v>
      </c>
      <c r="L37" s="78">
        <f>SUM('14Totals'!L37,'13Totals'!L37)</f>
        <v>4</v>
      </c>
      <c r="M37" s="79">
        <f>SUM('14Totals'!M37,'13Totals'!M37)</f>
        <v>0</v>
      </c>
      <c r="N37" s="78">
        <f>SUM('14Totals'!N37,'13Totals'!N37)</f>
        <v>8</v>
      </c>
      <c r="O37" s="79">
        <f>SUM('14Totals'!O37,'13Totals'!O37)</f>
        <v>0</v>
      </c>
      <c r="P37" s="78">
        <f>SUM('14Totals'!P37,'13Totals'!P37)</f>
        <v>9</v>
      </c>
      <c r="Q37" s="79">
        <f>SUM('14Totals'!Q37,'13Totals'!Q37)</f>
        <v>0</v>
      </c>
      <c r="R37" s="78">
        <f>SUM('14Totals'!R37,'13Totals'!R37)</f>
        <v>6</v>
      </c>
      <c r="S37" s="79">
        <f>SUM('14Totals'!S37,'13Totals'!S37)</f>
        <v>0</v>
      </c>
      <c r="T37" s="78">
        <f>SUM('14Totals'!T37,'13Totals'!T37)</f>
        <v>12</v>
      </c>
      <c r="U37" s="79">
        <f>SUM('14Totals'!U37,'13Totals'!U37)</f>
        <v>0</v>
      </c>
      <c r="V37" s="78">
        <f>SUM('14Totals'!V37,'13Totals'!V37)</f>
        <v>2</v>
      </c>
      <c r="W37" s="79">
        <f>SUM('14Totals'!W37,'13Totals'!W37)</f>
        <v>0</v>
      </c>
      <c r="X37" s="78">
        <f>SUM('14Totals'!X37,'13Totals'!X37)</f>
        <v>7</v>
      </c>
      <c r="Y37" s="79">
        <f>SUM('14Totals'!Y37,'13Totals'!Y37)</f>
        <v>0</v>
      </c>
      <c r="Z37" s="78">
        <f>SUM('14Totals'!Z37,'13Totals'!Z37)</f>
        <v>5</v>
      </c>
      <c r="AA37" s="79">
        <f>SUM('14Totals'!AA37,'13Totals'!AA37)</f>
        <v>0</v>
      </c>
      <c r="AB37" s="78">
        <f>SUM('14Totals'!AB37,'13Totals'!AB37)</f>
        <v>4</v>
      </c>
      <c r="AC37" s="79">
        <f>SUM('14Totals'!AC37,'13Totals'!AC37)</f>
        <v>0</v>
      </c>
      <c r="AD37" s="78">
        <f>SUM('14Totals'!AD37,'13Totals'!AD37)</f>
        <v>2</v>
      </c>
      <c r="AE37" s="79">
        <f>SUM('14Totals'!AE37,'13Totals'!AE37)</f>
        <v>0</v>
      </c>
      <c r="AF37" s="78">
        <f>SUM('14Totals'!AF37,'13Totals'!AF37)</f>
        <v>5</v>
      </c>
      <c r="AG37" s="79">
        <f>SUM('14Totals'!AG37,'13Totals'!AG37)</f>
        <v>0</v>
      </c>
      <c r="AH37" s="78">
        <f>SUM('14Totals'!AH37,'13Totals'!AH37)</f>
        <v>3</v>
      </c>
      <c r="AI37" s="79">
        <f>SUM('14Totals'!AI37,'13Totals'!AI37)</f>
        <v>0</v>
      </c>
      <c r="AJ37" s="80">
        <f>SUM('14Totals'!AJ37,'13Totals'!AJ37)</f>
        <v>9</v>
      </c>
      <c r="AK37" s="79">
        <f>SUM('14Totals'!AK37,'13Totals'!AK37)</f>
        <v>0</v>
      </c>
      <c r="AL37" s="81">
        <f t="shared" si="5"/>
        <v>55</v>
      </c>
      <c r="AM37" s="82"/>
      <c r="AO37" s="31">
        <f t="shared" si="6"/>
        <v>0.13285024154589373</v>
      </c>
      <c r="AP37" s="8"/>
    </row>
    <row r="38" spans="1:42" x14ac:dyDescent="0.2">
      <c r="A38" s="58" t="s">
        <v>59</v>
      </c>
      <c r="B38" s="78">
        <f>SUM('14Totals'!B38,'13Totals'!B38)</f>
        <v>4</v>
      </c>
      <c r="C38" s="79">
        <f>SUM('14Totals'!C38,'13Totals'!C38)</f>
        <v>0</v>
      </c>
      <c r="D38" s="78">
        <f>SUM('14Totals'!D38,'13Totals'!D38)</f>
        <v>3</v>
      </c>
      <c r="E38" s="79">
        <f>SUM('14Totals'!E38,'13Totals'!E38)</f>
        <v>0</v>
      </c>
      <c r="F38" s="78">
        <f>SUM('14Totals'!F38,'13Totals'!F38)</f>
        <v>9</v>
      </c>
      <c r="G38" s="79">
        <f>SUM('14Totals'!G38,'13Totals'!G38)</f>
        <v>0</v>
      </c>
      <c r="H38" s="78">
        <f>SUM('14Totals'!H38,'13Totals'!H38)</f>
        <v>4</v>
      </c>
      <c r="I38" s="79">
        <f>SUM('14Totals'!I38,'13Totals'!I38)</f>
        <v>0</v>
      </c>
      <c r="J38" s="78">
        <f>SUM('14Totals'!J38,'13Totals'!J38)</f>
        <v>2</v>
      </c>
      <c r="K38" s="79">
        <f>SUM('14Totals'!K38,'13Totals'!K38)</f>
        <v>0</v>
      </c>
      <c r="L38" s="78">
        <f>SUM('14Totals'!L38,'13Totals'!L38)</f>
        <v>3</v>
      </c>
      <c r="M38" s="79">
        <f>SUM('14Totals'!M38,'13Totals'!M38)</f>
        <v>0</v>
      </c>
      <c r="N38" s="78">
        <f>SUM('14Totals'!N38,'13Totals'!N38)</f>
        <v>3</v>
      </c>
      <c r="O38" s="79">
        <f>SUM('14Totals'!O38,'13Totals'!O38)</f>
        <v>0</v>
      </c>
      <c r="P38" s="78">
        <f>SUM('14Totals'!P38,'13Totals'!P38)</f>
        <v>4</v>
      </c>
      <c r="Q38" s="79">
        <f>SUM('14Totals'!Q38,'13Totals'!Q38)</f>
        <v>0</v>
      </c>
      <c r="R38" s="78">
        <f>SUM('14Totals'!R38,'13Totals'!R38)</f>
        <v>9</v>
      </c>
      <c r="S38" s="79">
        <f>SUM('14Totals'!S38,'13Totals'!S38)</f>
        <v>0</v>
      </c>
      <c r="T38" s="78">
        <f>SUM('14Totals'!T38,'13Totals'!T38)</f>
        <v>9</v>
      </c>
      <c r="U38" s="79">
        <f>SUM('14Totals'!U38,'13Totals'!U38)</f>
        <v>0</v>
      </c>
      <c r="V38" s="78">
        <f>SUM('14Totals'!V38,'13Totals'!V38)</f>
        <v>2</v>
      </c>
      <c r="W38" s="79">
        <f>SUM('14Totals'!W38,'13Totals'!W38)</f>
        <v>0</v>
      </c>
      <c r="X38" s="78">
        <f>SUM('14Totals'!X38,'13Totals'!X38)</f>
        <v>3</v>
      </c>
      <c r="Y38" s="79">
        <f>SUM('14Totals'!Y38,'13Totals'!Y38)</f>
        <v>0</v>
      </c>
      <c r="Z38" s="78">
        <f>SUM('14Totals'!Z38,'13Totals'!Z38)</f>
        <v>9</v>
      </c>
      <c r="AA38" s="79">
        <f>SUM('14Totals'!AA38,'13Totals'!AA38)</f>
        <v>0</v>
      </c>
      <c r="AB38" s="78">
        <f>SUM('14Totals'!AB38,'13Totals'!AB38)</f>
        <v>6</v>
      </c>
      <c r="AC38" s="79">
        <f>SUM('14Totals'!AC38,'13Totals'!AC38)</f>
        <v>0</v>
      </c>
      <c r="AD38" s="78">
        <f>SUM('14Totals'!AD38,'13Totals'!AD38)</f>
        <v>3</v>
      </c>
      <c r="AE38" s="79">
        <f>SUM('14Totals'!AE38,'13Totals'!AE38)</f>
        <v>0</v>
      </c>
      <c r="AF38" s="78">
        <f>SUM('14Totals'!AF38,'13Totals'!AF38)</f>
        <v>4</v>
      </c>
      <c r="AG38" s="79">
        <f>SUM('14Totals'!AG38,'13Totals'!AG38)</f>
        <v>0</v>
      </c>
      <c r="AH38" s="78">
        <f>SUM('14Totals'!AH38,'13Totals'!AH38)</f>
        <v>6</v>
      </c>
      <c r="AI38" s="79">
        <f>SUM('14Totals'!AI38,'13Totals'!AI38)</f>
        <v>0</v>
      </c>
      <c r="AJ38" s="80">
        <f>SUM('14Totals'!AJ38,'13Totals'!AJ38)</f>
        <v>7</v>
      </c>
      <c r="AK38" s="79">
        <f>SUM('14Totals'!AK38,'13Totals'!AK38)</f>
        <v>0</v>
      </c>
      <c r="AL38" s="81">
        <f t="shared" si="5"/>
        <v>45</v>
      </c>
      <c r="AM38" s="82"/>
      <c r="AO38" s="31">
        <f t="shared" si="6"/>
        <v>0.10869565217391304</v>
      </c>
      <c r="AP38" s="8"/>
    </row>
    <row r="39" spans="1:42" x14ac:dyDescent="0.2">
      <c r="A39" s="58" t="s">
        <v>60</v>
      </c>
      <c r="B39" s="78">
        <f>SUM('14Totals'!B39,'13Totals'!B39)</f>
        <v>1</v>
      </c>
      <c r="C39" s="79">
        <f>SUM('14Totals'!C39,'13Totals'!C39)</f>
        <v>0</v>
      </c>
      <c r="D39" s="78">
        <f>SUM('14Totals'!D39,'13Totals'!D39)</f>
        <v>1</v>
      </c>
      <c r="E39" s="79">
        <f>SUM('14Totals'!E39,'13Totals'!E39)</f>
        <v>0</v>
      </c>
      <c r="F39" s="78">
        <f>SUM('14Totals'!F39,'13Totals'!F39)</f>
        <v>4</v>
      </c>
      <c r="G39" s="79">
        <f>SUM('14Totals'!G39,'13Totals'!G39)</f>
        <v>0</v>
      </c>
      <c r="H39" s="78">
        <f>SUM('14Totals'!H39,'13Totals'!H39)</f>
        <v>1</v>
      </c>
      <c r="I39" s="79">
        <f>SUM('14Totals'!I39,'13Totals'!I39)</f>
        <v>0</v>
      </c>
      <c r="J39" s="78">
        <f>SUM('14Totals'!J39,'13Totals'!J39)</f>
        <v>3</v>
      </c>
      <c r="K39" s="79">
        <f>SUM('14Totals'!K39,'13Totals'!K39)</f>
        <v>0</v>
      </c>
      <c r="L39" s="78">
        <f>SUM('14Totals'!L39,'13Totals'!L39)</f>
        <v>2</v>
      </c>
      <c r="M39" s="79">
        <f>SUM('14Totals'!M39,'13Totals'!M39)</f>
        <v>0</v>
      </c>
      <c r="N39" s="78">
        <f>SUM('14Totals'!N39,'13Totals'!N39)</f>
        <v>2</v>
      </c>
      <c r="O39" s="79">
        <f>SUM('14Totals'!O39,'13Totals'!O39)</f>
        <v>0</v>
      </c>
      <c r="P39" s="78">
        <f>SUM('14Totals'!P39,'13Totals'!P39)</f>
        <v>1</v>
      </c>
      <c r="Q39" s="79">
        <f>SUM('14Totals'!Q39,'13Totals'!Q39)</f>
        <v>0</v>
      </c>
      <c r="R39" s="78">
        <f>SUM('14Totals'!R39,'13Totals'!R39)</f>
        <v>4</v>
      </c>
      <c r="S39" s="79">
        <f>SUM('14Totals'!S39,'13Totals'!S39)</f>
        <v>0</v>
      </c>
      <c r="T39" s="78">
        <f>SUM('14Totals'!T39,'13Totals'!T39)</f>
        <v>4</v>
      </c>
      <c r="U39" s="79">
        <f>SUM('14Totals'!U39,'13Totals'!U39)</f>
        <v>0</v>
      </c>
      <c r="V39" s="78">
        <f>SUM('14Totals'!V39,'13Totals'!V39)</f>
        <v>4</v>
      </c>
      <c r="W39" s="79">
        <f>SUM('14Totals'!W39,'13Totals'!W39)</f>
        <v>0</v>
      </c>
      <c r="X39" s="78">
        <f>SUM('14Totals'!X39,'13Totals'!X39)</f>
        <v>4</v>
      </c>
      <c r="Y39" s="79">
        <f>SUM('14Totals'!Y39,'13Totals'!Y39)</f>
        <v>0</v>
      </c>
      <c r="Z39" s="78">
        <f>SUM('14Totals'!Z39,'13Totals'!Z39)</f>
        <v>1</v>
      </c>
      <c r="AA39" s="79">
        <f>SUM('14Totals'!AA39,'13Totals'!AA39)</f>
        <v>0</v>
      </c>
      <c r="AB39" s="78">
        <f>SUM('14Totals'!AB39,'13Totals'!AB39)</f>
        <v>2</v>
      </c>
      <c r="AC39" s="79">
        <f>SUM('14Totals'!AC39,'13Totals'!AC39)</f>
        <v>0</v>
      </c>
      <c r="AD39" s="78">
        <f>SUM('14Totals'!AD39,'13Totals'!AD39)</f>
        <v>4</v>
      </c>
      <c r="AE39" s="79">
        <f>SUM('14Totals'!AE39,'13Totals'!AE39)</f>
        <v>0</v>
      </c>
      <c r="AF39" s="78">
        <f>SUM('14Totals'!AF39,'13Totals'!AF39)</f>
        <v>3</v>
      </c>
      <c r="AG39" s="79">
        <f>SUM('14Totals'!AG39,'13Totals'!AG39)</f>
        <v>0</v>
      </c>
      <c r="AH39" s="78">
        <f>SUM('14Totals'!AH39,'13Totals'!AH39)</f>
        <v>1</v>
      </c>
      <c r="AI39" s="79">
        <f>SUM('14Totals'!AI39,'13Totals'!AI39)</f>
        <v>0</v>
      </c>
      <c r="AJ39" s="80">
        <f>SUM('14Totals'!AJ39,'13Totals'!AJ39)</f>
        <v>2</v>
      </c>
      <c r="AK39" s="79">
        <f>SUM('14Totals'!AK39,'13Totals'!AK39)</f>
        <v>0</v>
      </c>
      <c r="AL39" s="81">
        <f t="shared" si="5"/>
        <v>22</v>
      </c>
      <c r="AM39" s="82"/>
      <c r="AO39" s="31">
        <f t="shared" si="6"/>
        <v>5.3140096618357488E-2</v>
      </c>
      <c r="AP39" s="8"/>
    </row>
    <row r="40" spans="1:42" x14ac:dyDescent="0.2">
      <c r="A40" s="60" t="s">
        <v>61</v>
      </c>
      <c r="B40" s="73">
        <f>SUM('14Totals'!B40,'13Totals'!B40)</f>
        <v>6</v>
      </c>
      <c r="C40" s="74">
        <f>SUM('14Totals'!C40,'13Totals'!C40)</f>
        <v>0</v>
      </c>
      <c r="D40" s="73">
        <f>SUM('14Totals'!D40,'13Totals'!D40)</f>
        <v>6</v>
      </c>
      <c r="E40" s="74">
        <f>SUM('14Totals'!E40,'13Totals'!E40)</f>
        <v>0</v>
      </c>
      <c r="F40" s="73">
        <f>SUM('14Totals'!F40,'13Totals'!F40)</f>
        <v>1</v>
      </c>
      <c r="G40" s="74">
        <f>SUM('14Totals'!G40,'13Totals'!G40)</f>
        <v>0</v>
      </c>
      <c r="H40" s="73">
        <f>SUM('14Totals'!H40,'13Totals'!H40)</f>
        <v>2</v>
      </c>
      <c r="I40" s="74">
        <f>SUM('14Totals'!I40,'13Totals'!I40)</f>
        <v>0</v>
      </c>
      <c r="J40" s="73">
        <f>SUM('14Totals'!J40,'13Totals'!J40)</f>
        <v>1</v>
      </c>
      <c r="K40" s="74">
        <f>SUM('14Totals'!K40,'13Totals'!K40)</f>
        <v>0</v>
      </c>
      <c r="L40" s="73">
        <f>SUM('14Totals'!L40,'13Totals'!L40)</f>
        <v>0</v>
      </c>
      <c r="M40" s="74">
        <f>SUM('14Totals'!M40,'13Totals'!M40)</f>
        <v>0</v>
      </c>
      <c r="N40" s="73">
        <f>SUM('14Totals'!N40,'13Totals'!N40)</f>
        <v>6</v>
      </c>
      <c r="O40" s="74">
        <f>SUM('14Totals'!O40,'13Totals'!O40)</f>
        <v>0</v>
      </c>
      <c r="P40" s="73">
        <f>SUM('14Totals'!P40,'13Totals'!P40)</f>
        <v>4</v>
      </c>
      <c r="Q40" s="74">
        <f>SUM('14Totals'!Q40,'13Totals'!Q40)</f>
        <v>0</v>
      </c>
      <c r="R40" s="73">
        <f>SUM('14Totals'!R40,'13Totals'!R40)</f>
        <v>8</v>
      </c>
      <c r="S40" s="74">
        <f>SUM('14Totals'!S40,'13Totals'!S40)</f>
        <v>0</v>
      </c>
      <c r="T40" s="73">
        <f>SUM('14Totals'!T40,'13Totals'!T40)</f>
        <v>6</v>
      </c>
      <c r="U40" s="74">
        <f>SUM('14Totals'!U40,'13Totals'!U40)</f>
        <v>0</v>
      </c>
      <c r="V40" s="73">
        <f>SUM('14Totals'!V40,'13Totals'!V40)</f>
        <v>2</v>
      </c>
      <c r="W40" s="74">
        <f>SUM('14Totals'!W40,'13Totals'!W40)</f>
        <v>0</v>
      </c>
      <c r="X40" s="73">
        <f>SUM('14Totals'!X40,'13Totals'!X40)</f>
        <v>5</v>
      </c>
      <c r="Y40" s="74">
        <f>SUM('14Totals'!Y40,'13Totals'!Y40)</f>
        <v>0</v>
      </c>
      <c r="Z40" s="73">
        <f>SUM('14Totals'!Z40,'13Totals'!Z40)</f>
        <v>4</v>
      </c>
      <c r="AA40" s="74">
        <f>SUM('14Totals'!AA40,'13Totals'!AA40)</f>
        <v>0</v>
      </c>
      <c r="AB40" s="73">
        <f>SUM('14Totals'!AB40,'13Totals'!AB40)</f>
        <v>1</v>
      </c>
      <c r="AC40" s="74">
        <f>SUM('14Totals'!AC40,'13Totals'!AC40)</f>
        <v>0</v>
      </c>
      <c r="AD40" s="73">
        <f>SUM('14Totals'!AD40,'13Totals'!AD40)</f>
        <v>1</v>
      </c>
      <c r="AE40" s="74">
        <f>SUM('14Totals'!AE40,'13Totals'!AE40)</f>
        <v>0</v>
      </c>
      <c r="AF40" s="73">
        <f>SUM('14Totals'!AF40,'13Totals'!AF40)</f>
        <v>3</v>
      </c>
      <c r="AG40" s="74">
        <f>SUM('14Totals'!AG40,'13Totals'!AG40)</f>
        <v>0</v>
      </c>
      <c r="AH40" s="73">
        <f>SUM('14Totals'!AH40,'13Totals'!AH40)</f>
        <v>7</v>
      </c>
      <c r="AI40" s="74">
        <f>SUM('14Totals'!AI40,'13Totals'!AI40)</f>
        <v>0</v>
      </c>
      <c r="AJ40" s="75">
        <f>SUM('14Totals'!AJ40,'13Totals'!AJ40)</f>
        <v>5</v>
      </c>
      <c r="AK40" s="74">
        <f>SUM('14Totals'!AK40,'13Totals'!AK40)</f>
        <v>0</v>
      </c>
      <c r="AL40" s="76">
        <f t="shared" si="5"/>
        <v>34</v>
      </c>
      <c r="AM40" s="77"/>
      <c r="AN40" s="19"/>
      <c r="AO40" s="33">
        <f t="shared" si="6"/>
        <v>8.2125603864734303E-2</v>
      </c>
      <c r="AP40" s="8"/>
    </row>
    <row r="41" spans="1:42" x14ac:dyDescent="0.2">
      <c r="AL41" s="10"/>
      <c r="AM41" s="10"/>
      <c r="AO41" s="3"/>
      <c r="AP41" s="8"/>
    </row>
  </sheetData>
  <mergeCells count="190">
    <mergeCell ref="AJ34:AK34"/>
    <mergeCell ref="AJ35:AK35"/>
    <mergeCell ref="AJ36:AK36"/>
    <mergeCell ref="AJ37:AK37"/>
    <mergeCell ref="AJ38:AK38"/>
    <mergeCell ref="AJ39:AK39"/>
    <mergeCell ref="AJ40:AK40"/>
    <mergeCell ref="AF34:AG34"/>
    <mergeCell ref="AF35:AG35"/>
    <mergeCell ref="AF36:AG36"/>
    <mergeCell ref="AF37:AG37"/>
    <mergeCell ref="AF38:AG38"/>
    <mergeCell ref="AF39:AG39"/>
    <mergeCell ref="AF40:AG40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B34:AC34"/>
    <mergeCell ref="AB35:AC35"/>
    <mergeCell ref="AB36:AC36"/>
    <mergeCell ref="AB37:AC37"/>
    <mergeCell ref="AB38:AC38"/>
    <mergeCell ref="AB39:AC39"/>
    <mergeCell ref="AB40:AC40"/>
    <mergeCell ref="AD32:AE32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X35:Y35"/>
    <mergeCell ref="X36:Y36"/>
    <mergeCell ref="X37:Y37"/>
    <mergeCell ref="X38:Y38"/>
    <mergeCell ref="X39:Y39"/>
    <mergeCell ref="X40:Y40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Z2:AA2"/>
    <mergeCell ref="V34:W34"/>
    <mergeCell ref="V35:W35"/>
    <mergeCell ref="L33:M33"/>
    <mergeCell ref="N33:O33"/>
    <mergeCell ref="P33:Q33"/>
    <mergeCell ref="V2:W2"/>
    <mergeCell ref="X2:Y2"/>
    <mergeCell ref="B2:C2"/>
    <mergeCell ref="D2:E2"/>
    <mergeCell ref="F2:G2"/>
    <mergeCell ref="H2:I2"/>
    <mergeCell ref="J2:K2"/>
    <mergeCell ref="L2:M2"/>
    <mergeCell ref="B32:C32"/>
    <mergeCell ref="D32:E32"/>
    <mergeCell ref="F32:G32"/>
    <mergeCell ref="H32:I32"/>
    <mergeCell ref="J32:K32"/>
    <mergeCell ref="L32:M32"/>
    <mergeCell ref="N32:O32"/>
    <mergeCell ref="P32:Q32"/>
    <mergeCell ref="V32:W32"/>
    <mergeCell ref="X33:Y33"/>
    <mergeCell ref="X34:Y34"/>
    <mergeCell ref="AL32:AM32"/>
    <mergeCell ref="B33:C33"/>
    <mergeCell ref="D33:E33"/>
    <mergeCell ref="F33:G33"/>
    <mergeCell ref="H33:I33"/>
    <mergeCell ref="J33:K33"/>
    <mergeCell ref="R32:S32"/>
    <mergeCell ref="T32:U32"/>
    <mergeCell ref="AL33:AM33"/>
    <mergeCell ref="R33:S33"/>
    <mergeCell ref="T33:U33"/>
    <mergeCell ref="V33:W33"/>
    <mergeCell ref="AB32:AC32"/>
    <mergeCell ref="AB33:AC33"/>
    <mergeCell ref="AF32:AG32"/>
    <mergeCell ref="AF33:AG33"/>
    <mergeCell ref="AJ32:AK32"/>
    <mergeCell ref="AJ33:AK33"/>
    <mergeCell ref="AL2:AM2"/>
    <mergeCell ref="X32:Y32"/>
    <mergeCell ref="L35:M35"/>
    <mergeCell ref="N35:O35"/>
    <mergeCell ref="P35:Q35"/>
    <mergeCell ref="AL34:AM34"/>
    <mergeCell ref="B35:C35"/>
    <mergeCell ref="D35:E35"/>
    <mergeCell ref="F35:G35"/>
    <mergeCell ref="H35:I35"/>
    <mergeCell ref="J35:K35"/>
    <mergeCell ref="R34:S34"/>
    <mergeCell ref="T34:U34"/>
    <mergeCell ref="AL35:AM35"/>
    <mergeCell ref="R35:S35"/>
    <mergeCell ref="T35:U35"/>
    <mergeCell ref="B34:C34"/>
    <mergeCell ref="D34:E34"/>
    <mergeCell ref="F34:G34"/>
    <mergeCell ref="H34:I34"/>
    <mergeCell ref="J34:K34"/>
    <mergeCell ref="L34:M34"/>
    <mergeCell ref="N34:O34"/>
    <mergeCell ref="P34:Q34"/>
    <mergeCell ref="L37:M37"/>
    <mergeCell ref="N37:O37"/>
    <mergeCell ref="P37:Q37"/>
    <mergeCell ref="AL36:AM36"/>
    <mergeCell ref="B37:C37"/>
    <mergeCell ref="D37:E37"/>
    <mergeCell ref="F37:G37"/>
    <mergeCell ref="H37:I37"/>
    <mergeCell ref="J37:K37"/>
    <mergeCell ref="R36:S36"/>
    <mergeCell ref="T36:U36"/>
    <mergeCell ref="AL37:AM37"/>
    <mergeCell ref="R37:S37"/>
    <mergeCell ref="T37:U37"/>
    <mergeCell ref="B36:C36"/>
    <mergeCell ref="D36:E36"/>
    <mergeCell ref="F36:G36"/>
    <mergeCell ref="H36:I36"/>
    <mergeCell ref="J36:K36"/>
    <mergeCell ref="L36:M36"/>
    <mergeCell ref="N36:O36"/>
    <mergeCell ref="P36:Q36"/>
    <mergeCell ref="V36:W36"/>
    <mergeCell ref="V37:W37"/>
    <mergeCell ref="L39:M39"/>
    <mergeCell ref="N39:O39"/>
    <mergeCell ref="P39:Q39"/>
    <mergeCell ref="AL38:AM38"/>
    <mergeCell ref="B39:C39"/>
    <mergeCell ref="D39:E39"/>
    <mergeCell ref="F39:G39"/>
    <mergeCell ref="H39:I39"/>
    <mergeCell ref="J39:K39"/>
    <mergeCell ref="R38:S38"/>
    <mergeCell ref="T38:U38"/>
    <mergeCell ref="AL39:AM39"/>
    <mergeCell ref="R39:S39"/>
    <mergeCell ref="T39:U39"/>
    <mergeCell ref="B38:C38"/>
    <mergeCell ref="D38:E38"/>
    <mergeCell ref="F38:G38"/>
    <mergeCell ref="H38:I38"/>
    <mergeCell ref="J38:K38"/>
    <mergeCell ref="L38:M38"/>
    <mergeCell ref="N38:O38"/>
    <mergeCell ref="P38:Q38"/>
    <mergeCell ref="V38:W38"/>
    <mergeCell ref="V39:W39"/>
    <mergeCell ref="AL40:AM40"/>
    <mergeCell ref="R40:S40"/>
    <mergeCell ref="T40:U40"/>
    <mergeCell ref="B40:C40"/>
    <mergeCell ref="D40:E40"/>
    <mergeCell ref="F40:G40"/>
    <mergeCell ref="H40:I40"/>
    <mergeCell ref="J40:K40"/>
    <mergeCell ref="L40:M40"/>
    <mergeCell ref="N40:O40"/>
    <mergeCell ref="P40:Q40"/>
    <mergeCell ref="V40:W40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workbookViewId="0">
      <selection activeCell="AQ25" sqref="AQ25"/>
    </sheetView>
  </sheetViews>
  <sheetFormatPr defaultRowHeight="11.25" x14ac:dyDescent="0.2"/>
  <cols>
    <col min="1" max="1" width="20.5703125" style="1" customWidth="1"/>
    <col min="2" max="37" width="3.7109375" style="2" customWidth="1"/>
    <col min="38" max="39" width="4" style="8" customWidth="1"/>
    <col min="40" max="40" width="1.28515625" style="8" customWidth="1"/>
    <col min="41" max="41" width="6" style="1" customWidth="1"/>
    <col min="42" max="42" width="6.42578125" style="1" customWidth="1"/>
    <col min="43" max="16384" width="9.140625" style="1"/>
  </cols>
  <sheetData>
    <row r="1" spans="1:42" ht="5.25" customHeight="1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O1" s="8"/>
      <c r="AP1" s="8"/>
    </row>
    <row r="2" spans="1:42" x14ac:dyDescent="0.2">
      <c r="A2" s="56"/>
      <c r="B2" s="68" t="s">
        <v>39</v>
      </c>
      <c r="C2" s="69"/>
      <c r="D2" s="68" t="s">
        <v>2</v>
      </c>
      <c r="E2" s="69"/>
      <c r="F2" s="68" t="s">
        <v>40</v>
      </c>
      <c r="G2" s="69"/>
      <c r="H2" s="68" t="s">
        <v>41</v>
      </c>
      <c r="I2" s="69"/>
      <c r="J2" s="68" t="s">
        <v>42</v>
      </c>
      <c r="K2" s="69"/>
      <c r="L2" s="68" t="s">
        <v>43</v>
      </c>
      <c r="M2" s="69"/>
      <c r="N2" s="68" t="s">
        <v>44</v>
      </c>
      <c r="O2" s="69"/>
      <c r="P2" s="68" t="s">
        <v>11</v>
      </c>
      <c r="Q2" s="69"/>
      <c r="R2" s="68" t="s">
        <v>45</v>
      </c>
      <c r="S2" s="69"/>
      <c r="T2" s="68" t="s">
        <v>46</v>
      </c>
      <c r="U2" s="69"/>
      <c r="V2" s="68" t="s">
        <v>12</v>
      </c>
      <c r="W2" s="69"/>
      <c r="X2" s="68" t="s">
        <v>47</v>
      </c>
      <c r="Y2" s="69"/>
      <c r="Z2" s="68" t="s">
        <v>48</v>
      </c>
      <c r="AA2" s="69"/>
      <c r="AB2" s="68" t="s">
        <v>49</v>
      </c>
      <c r="AC2" s="69"/>
      <c r="AD2" s="68" t="s">
        <v>50</v>
      </c>
      <c r="AE2" s="69"/>
      <c r="AF2" s="68" t="s">
        <v>14</v>
      </c>
      <c r="AG2" s="69"/>
      <c r="AH2" s="68" t="s">
        <v>51</v>
      </c>
      <c r="AI2" s="69"/>
      <c r="AJ2" s="68" t="s">
        <v>52</v>
      </c>
      <c r="AK2" s="69"/>
      <c r="AL2" s="70" t="s">
        <v>3</v>
      </c>
      <c r="AM2" s="71"/>
      <c r="AN2" s="21"/>
      <c r="AO2" s="25" t="s">
        <v>68</v>
      </c>
      <c r="AP2" s="20"/>
    </row>
    <row r="3" spans="1:42" x14ac:dyDescent="0.2">
      <c r="A3" s="57" t="s">
        <v>18</v>
      </c>
      <c r="B3" s="44" t="s">
        <v>16</v>
      </c>
      <c r="C3" s="45" t="s">
        <v>17</v>
      </c>
      <c r="D3" s="44" t="s">
        <v>16</v>
      </c>
      <c r="E3" s="45" t="s">
        <v>17</v>
      </c>
      <c r="F3" s="44" t="s">
        <v>16</v>
      </c>
      <c r="G3" s="45" t="s">
        <v>17</v>
      </c>
      <c r="H3" s="44" t="s">
        <v>16</v>
      </c>
      <c r="I3" s="45" t="s">
        <v>17</v>
      </c>
      <c r="J3" s="44" t="s">
        <v>16</v>
      </c>
      <c r="K3" s="45" t="s">
        <v>17</v>
      </c>
      <c r="L3" s="44" t="s">
        <v>16</v>
      </c>
      <c r="M3" s="45" t="s">
        <v>17</v>
      </c>
      <c r="N3" s="44" t="s">
        <v>16</v>
      </c>
      <c r="O3" s="45" t="s">
        <v>17</v>
      </c>
      <c r="P3" s="44" t="s">
        <v>16</v>
      </c>
      <c r="Q3" s="45" t="s">
        <v>17</v>
      </c>
      <c r="R3" s="44" t="s">
        <v>16</v>
      </c>
      <c r="S3" s="45" t="s">
        <v>17</v>
      </c>
      <c r="T3" s="44" t="s">
        <v>16</v>
      </c>
      <c r="U3" s="45" t="s">
        <v>17</v>
      </c>
      <c r="V3" s="44" t="s">
        <v>16</v>
      </c>
      <c r="W3" s="45" t="s">
        <v>17</v>
      </c>
      <c r="X3" s="44" t="s">
        <v>16</v>
      </c>
      <c r="Y3" s="45" t="s">
        <v>17</v>
      </c>
      <c r="Z3" s="44" t="s">
        <v>16</v>
      </c>
      <c r="AA3" s="45" t="s">
        <v>17</v>
      </c>
      <c r="AB3" s="44" t="s">
        <v>16</v>
      </c>
      <c r="AC3" s="45" t="s">
        <v>17</v>
      </c>
      <c r="AD3" s="44" t="s">
        <v>16</v>
      </c>
      <c r="AE3" s="45" t="s">
        <v>17</v>
      </c>
      <c r="AF3" s="44" t="s">
        <v>16</v>
      </c>
      <c r="AG3" s="45" t="s">
        <v>17</v>
      </c>
      <c r="AH3" s="44" t="s">
        <v>16</v>
      </c>
      <c r="AI3" s="45" t="s">
        <v>17</v>
      </c>
      <c r="AJ3" s="44" t="s">
        <v>16</v>
      </c>
      <c r="AK3" s="45" t="s">
        <v>17</v>
      </c>
      <c r="AL3" s="61" t="s">
        <v>16</v>
      </c>
      <c r="AM3" s="16" t="s">
        <v>17</v>
      </c>
      <c r="AN3" s="16"/>
      <c r="AO3" s="54"/>
      <c r="AP3" s="10"/>
    </row>
    <row r="4" spans="1:42" ht="11.25" customHeight="1" x14ac:dyDescent="0.2">
      <c r="A4" s="58" t="s">
        <v>3</v>
      </c>
      <c r="B4" s="65">
        <v>10</v>
      </c>
      <c r="C4" s="66">
        <v>12</v>
      </c>
      <c r="D4" s="65">
        <v>12</v>
      </c>
      <c r="E4" s="66">
        <v>10</v>
      </c>
      <c r="F4" s="65">
        <v>13</v>
      </c>
      <c r="G4" s="66">
        <v>11</v>
      </c>
      <c r="H4" s="65">
        <v>8</v>
      </c>
      <c r="I4" s="66">
        <v>15</v>
      </c>
      <c r="J4" s="65">
        <v>9</v>
      </c>
      <c r="K4" s="66">
        <v>13</v>
      </c>
      <c r="L4" s="65">
        <v>9</v>
      </c>
      <c r="M4" s="66">
        <v>16</v>
      </c>
      <c r="N4" s="65">
        <v>13</v>
      </c>
      <c r="O4" s="66">
        <v>12</v>
      </c>
      <c r="P4" s="65">
        <v>11</v>
      </c>
      <c r="Q4" s="66">
        <v>11</v>
      </c>
      <c r="R4" s="65">
        <v>13</v>
      </c>
      <c r="S4" s="66">
        <v>9</v>
      </c>
      <c r="T4" s="65">
        <v>12</v>
      </c>
      <c r="U4" s="66">
        <v>13</v>
      </c>
      <c r="V4" s="65">
        <v>10</v>
      </c>
      <c r="W4" s="66">
        <v>12</v>
      </c>
      <c r="X4" s="65">
        <v>8</v>
      </c>
      <c r="Y4" s="66">
        <v>14</v>
      </c>
      <c r="Z4" s="65">
        <v>13</v>
      </c>
      <c r="AA4" s="66">
        <v>11</v>
      </c>
      <c r="AB4" s="65">
        <v>6</v>
      </c>
      <c r="AC4" s="66">
        <v>17</v>
      </c>
      <c r="AD4" s="65">
        <v>6</v>
      </c>
      <c r="AE4" s="66">
        <v>16</v>
      </c>
      <c r="AF4" s="65">
        <v>12</v>
      </c>
      <c r="AG4" s="66">
        <v>13</v>
      </c>
      <c r="AH4" s="65">
        <v>12</v>
      </c>
      <c r="AI4" s="66">
        <v>10</v>
      </c>
      <c r="AJ4" s="65">
        <v>13</v>
      </c>
      <c r="AK4" s="66">
        <v>9</v>
      </c>
      <c r="AL4" s="48">
        <f>0.5*SUM(B4,D4,F4,H4,J4,L4,N4,P4,R4,T4,V4,X4,Z4,AB4,AD4,AF4,AH4,AJ4)</f>
        <v>95</v>
      </c>
      <c r="AM4" s="10">
        <f>0.5*SUM(C4,E4,G4,I4,K4,M4,O4,Q4,S4,U4,W4,Y4,AA4,AC4,AE4,AG4,AI4,AK4)</f>
        <v>112</v>
      </c>
      <c r="AO4" s="31">
        <f t="shared" ref="AO4:AO28" si="0">AL4/SUM(AL4:AM4)</f>
        <v>0.45893719806763283</v>
      </c>
      <c r="AP4" s="8"/>
    </row>
    <row r="5" spans="1:42" ht="6" customHeight="1" x14ac:dyDescent="0.2">
      <c r="A5" s="58"/>
      <c r="B5" s="65"/>
      <c r="C5" s="66"/>
      <c r="D5" s="51"/>
      <c r="E5" s="52"/>
      <c r="F5" s="51"/>
      <c r="G5" s="52"/>
      <c r="H5" s="65"/>
      <c r="I5" s="66"/>
      <c r="J5" s="51"/>
      <c r="K5" s="52"/>
      <c r="L5" s="65"/>
      <c r="M5" s="66"/>
      <c r="N5" s="51"/>
      <c r="O5" s="52"/>
      <c r="P5" s="51"/>
      <c r="Q5" s="52"/>
      <c r="R5" s="51"/>
      <c r="S5" s="52"/>
      <c r="T5" s="65"/>
      <c r="U5" s="66"/>
      <c r="V5" s="51"/>
      <c r="W5" s="52"/>
      <c r="X5" s="51"/>
      <c r="Y5" s="52"/>
      <c r="Z5" s="51"/>
      <c r="AA5" s="52"/>
      <c r="AB5" s="51"/>
      <c r="AC5" s="52"/>
      <c r="AD5" s="51"/>
      <c r="AE5" s="52"/>
      <c r="AF5" s="65"/>
      <c r="AG5" s="66"/>
      <c r="AH5" s="65"/>
      <c r="AI5" s="66"/>
      <c r="AJ5" s="51"/>
      <c r="AK5" s="52"/>
      <c r="AL5" s="48"/>
      <c r="AM5" s="10"/>
      <c r="AO5" s="31"/>
      <c r="AP5" s="8"/>
    </row>
    <row r="6" spans="1:42" ht="11.25" customHeight="1" x14ac:dyDescent="0.2">
      <c r="A6" s="58" t="s">
        <v>34</v>
      </c>
      <c r="B6" s="65">
        <v>4</v>
      </c>
      <c r="C6" s="66">
        <v>8</v>
      </c>
      <c r="D6" s="65">
        <v>8</v>
      </c>
      <c r="E6" s="66">
        <v>4</v>
      </c>
      <c r="F6" s="65">
        <v>11</v>
      </c>
      <c r="G6" s="66">
        <v>7</v>
      </c>
      <c r="H6" s="65">
        <v>8</v>
      </c>
      <c r="I6" s="66">
        <v>10</v>
      </c>
      <c r="J6" s="65">
        <v>6</v>
      </c>
      <c r="K6" s="66">
        <v>11</v>
      </c>
      <c r="L6" s="65">
        <v>6</v>
      </c>
      <c r="M6" s="66">
        <v>7</v>
      </c>
      <c r="N6" s="65">
        <v>9</v>
      </c>
      <c r="O6" s="66">
        <v>10</v>
      </c>
      <c r="P6" s="65">
        <v>5</v>
      </c>
      <c r="Q6" s="66">
        <v>8</v>
      </c>
      <c r="R6" s="65">
        <v>7</v>
      </c>
      <c r="S6" s="66">
        <v>3</v>
      </c>
      <c r="T6" s="65">
        <v>8</v>
      </c>
      <c r="U6" s="66">
        <v>9</v>
      </c>
      <c r="V6" s="65">
        <v>7</v>
      </c>
      <c r="W6" s="66">
        <v>9</v>
      </c>
      <c r="X6" s="65">
        <v>6</v>
      </c>
      <c r="Y6" s="66">
        <v>9</v>
      </c>
      <c r="Z6" s="65">
        <v>6</v>
      </c>
      <c r="AA6" s="66">
        <v>6</v>
      </c>
      <c r="AB6" s="65">
        <v>5</v>
      </c>
      <c r="AC6" s="66">
        <v>12</v>
      </c>
      <c r="AD6" s="65">
        <v>3</v>
      </c>
      <c r="AE6" s="66">
        <v>12</v>
      </c>
      <c r="AF6" s="65">
        <v>6</v>
      </c>
      <c r="AG6" s="66">
        <v>7</v>
      </c>
      <c r="AH6" s="65">
        <v>7</v>
      </c>
      <c r="AI6" s="66">
        <v>5</v>
      </c>
      <c r="AJ6" s="65">
        <v>11</v>
      </c>
      <c r="AK6" s="66">
        <v>4</v>
      </c>
      <c r="AL6" s="48">
        <f>SUM(B6,D6,F6,H6,J6,L6,N6,P6,R6,T6,V6,X6,Z6,AB6,AD6,AF6,AH6,AJ6)</f>
        <v>123</v>
      </c>
      <c r="AM6" s="10">
        <f>SUM(C6,E6,G6,I6,K6,M6,O6,Q6,S6,U6,W6,Y6,AA6,AC6,AE6,AG6,AI6,AK6)</f>
        <v>141</v>
      </c>
      <c r="AO6" s="31">
        <f t="shared" si="0"/>
        <v>0.46590909090909088</v>
      </c>
      <c r="AP6" s="8"/>
    </row>
    <row r="7" spans="1:42" ht="11.25" customHeight="1" x14ac:dyDescent="0.2">
      <c r="A7" s="58" t="s">
        <v>35</v>
      </c>
      <c r="B7" s="65">
        <v>6</v>
      </c>
      <c r="C7" s="66">
        <v>4</v>
      </c>
      <c r="D7" s="65">
        <v>4</v>
      </c>
      <c r="E7" s="66">
        <v>6</v>
      </c>
      <c r="F7" s="65">
        <v>2</v>
      </c>
      <c r="G7" s="66">
        <v>4</v>
      </c>
      <c r="H7" s="65">
        <v>0</v>
      </c>
      <c r="I7" s="66">
        <v>5</v>
      </c>
      <c r="J7" s="65">
        <v>3</v>
      </c>
      <c r="K7" s="66">
        <v>2</v>
      </c>
      <c r="L7" s="65">
        <v>3</v>
      </c>
      <c r="M7" s="66">
        <v>9</v>
      </c>
      <c r="N7" s="65">
        <v>4</v>
      </c>
      <c r="O7" s="66">
        <v>2</v>
      </c>
      <c r="P7" s="65">
        <v>6</v>
      </c>
      <c r="Q7" s="66">
        <v>3</v>
      </c>
      <c r="R7" s="65">
        <v>6</v>
      </c>
      <c r="S7" s="66">
        <v>6</v>
      </c>
      <c r="T7" s="65">
        <v>4</v>
      </c>
      <c r="U7" s="66">
        <v>4</v>
      </c>
      <c r="V7" s="65">
        <v>3</v>
      </c>
      <c r="W7" s="66">
        <v>3</v>
      </c>
      <c r="X7" s="65">
        <v>2</v>
      </c>
      <c r="Y7" s="66">
        <v>5</v>
      </c>
      <c r="Z7" s="65">
        <v>7</v>
      </c>
      <c r="AA7" s="66">
        <v>5</v>
      </c>
      <c r="AB7" s="65">
        <v>1</v>
      </c>
      <c r="AC7" s="66">
        <v>5</v>
      </c>
      <c r="AD7" s="65">
        <v>3</v>
      </c>
      <c r="AE7" s="66">
        <v>4</v>
      </c>
      <c r="AF7" s="65">
        <v>6</v>
      </c>
      <c r="AG7" s="66">
        <v>6</v>
      </c>
      <c r="AH7" s="65">
        <v>5</v>
      </c>
      <c r="AI7" s="66">
        <v>5</v>
      </c>
      <c r="AJ7" s="65">
        <v>2</v>
      </c>
      <c r="AK7" s="66">
        <v>5</v>
      </c>
      <c r="AL7" s="48">
        <f>SUM(B7,D7,F7,H7,J7,L7,N7,P7,R7,T7,V7,X7,Z7,AB7,AD7,AF7,AH7,AJ7)</f>
        <v>67</v>
      </c>
      <c r="AM7" s="10">
        <f>SUM(C7,E7,G7,I7,K7,M7,O7,Q7,S7,U7,W7,Y7,AA7,AC7,AE7,AG7,AI7,AK7)</f>
        <v>83</v>
      </c>
      <c r="AO7" s="31">
        <f t="shared" si="0"/>
        <v>0.44666666666666666</v>
      </c>
      <c r="AP7" s="8"/>
    </row>
    <row r="8" spans="1:42" ht="6" customHeight="1" x14ac:dyDescent="0.2">
      <c r="A8" s="58"/>
      <c r="B8" s="65"/>
      <c r="C8" s="66"/>
      <c r="D8" s="51"/>
      <c r="E8" s="52"/>
      <c r="F8" s="51"/>
      <c r="G8" s="52"/>
      <c r="H8" s="65"/>
      <c r="I8" s="66"/>
      <c r="J8" s="51"/>
      <c r="K8" s="52"/>
      <c r="L8" s="65"/>
      <c r="M8" s="66"/>
      <c r="N8" s="51"/>
      <c r="O8" s="52"/>
      <c r="P8" s="51"/>
      <c r="Q8" s="52"/>
      <c r="R8" s="51"/>
      <c r="S8" s="52"/>
      <c r="T8" s="65"/>
      <c r="U8" s="66"/>
      <c r="V8" s="51"/>
      <c r="W8" s="52"/>
      <c r="X8" s="51"/>
      <c r="Y8" s="52"/>
      <c r="Z8" s="51"/>
      <c r="AA8" s="52"/>
      <c r="AB8" s="51"/>
      <c r="AC8" s="52"/>
      <c r="AD8" s="51"/>
      <c r="AE8" s="52"/>
      <c r="AF8" s="65"/>
      <c r="AG8" s="66"/>
      <c r="AH8" s="65"/>
      <c r="AI8" s="66"/>
      <c r="AJ8" s="51"/>
      <c r="AK8" s="52"/>
      <c r="AL8" s="48"/>
      <c r="AM8" s="10"/>
      <c r="AO8" s="31"/>
      <c r="AP8" s="8"/>
    </row>
    <row r="9" spans="1:42" ht="11.25" customHeight="1" x14ac:dyDescent="0.2">
      <c r="A9" s="58" t="s">
        <v>4</v>
      </c>
      <c r="B9" s="65">
        <v>5</v>
      </c>
      <c r="C9" s="66">
        <v>7</v>
      </c>
      <c r="D9" s="65">
        <v>7</v>
      </c>
      <c r="E9" s="66">
        <v>1</v>
      </c>
      <c r="F9" s="65">
        <v>6</v>
      </c>
      <c r="G9" s="66">
        <v>6</v>
      </c>
      <c r="H9" s="65">
        <v>3</v>
      </c>
      <c r="I9" s="66">
        <v>13</v>
      </c>
      <c r="J9" s="65">
        <v>6</v>
      </c>
      <c r="K9" s="66">
        <v>7</v>
      </c>
      <c r="L9" s="65">
        <v>8</v>
      </c>
      <c r="M9" s="66">
        <v>7</v>
      </c>
      <c r="N9" s="65">
        <v>11</v>
      </c>
      <c r="O9" s="66">
        <v>10</v>
      </c>
      <c r="P9" s="65">
        <v>2</v>
      </c>
      <c r="Q9" s="66">
        <v>3</v>
      </c>
      <c r="R9" s="65">
        <v>1</v>
      </c>
      <c r="S9" s="66">
        <v>0</v>
      </c>
      <c r="T9" s="65">
        <v>12</v>
      </c>
      <c r="U9" s="66">
        <v>13</v>
      </c>
      <c r="V9" s="65">
        <v>2</v>
      </c>
      <c r="W9" s="66">
        <v>0</v>
      </c>
      <c r="X9" s="65">
        <v>4</v>
      </c>
      <c r="Y9" s="66">
        <v>8</v>
      </c>
      <c r="Z9" s="65">
        <v>5</v>
      </c>
      <c r="AA9" s="66">
        <v>4</v>
      </c>
      <c r="AB9" s="65">
        <v>5</v>
      </c>
      <c r="AC9" s="66">
        <v>12</v>
      </c>
      <c r="AD9" s="65">
        <v>2</v>
      </c>
      <c r="AE9" s="66">
        <v>4</v>
      </c>
      <c r="AF9" s="65">
        <v>9</v>
      </c>
      <c r="AG9" s="66">
        <v>10</v>
      </c>
      <c r="AH9" s="65">
        <v>6</v>
      </c>
      <c r="AI9" s="66">
        <v>5</v>
      </c>
      <c r="AJ9" s="65">
        <v>1</v>
      </c>
      <c r="AK9" s="66">
        <v>2</v>
      </c>
      <c r="AL9" s="48">
        <f>SUM(B9,D9,F9,H9,J9,L9,N9,P9,R9,T9,V9,X9,Z9,AB9,AD9,AF9,AH9,AJ9)</f>
        <v>95</v>
      </c>
      <c r="AM9" s="10">
        <f>SUM(C9,E9,G9,I9,K9,M9,O9,Q9,S9,U9,W9,Y9,AA9,AC9,AE9,AG9,AI9,AK9)</f>
        <v>112</v>
      </c>
      <c r="AO9" s="31">
        <f t="shared" si="0"/>
        <v>0.45893719806763283</v>
      </c>
      <c r="AP9" s="8"/>
    </row>
    <row r="10" spans="1:42" ht="11.25" customHeight="1" x14ac:dyDescent="0.2">
      <c r="A10" s="58" t="s">
        <v>5</v>
      </c>
      <c r="B10" s="65">
        <v>5</v>
      </c>
      <c r="C10" s="66">
        <v>5</v>
      </c>
      <c r="D10" s="65">
        <v>5</v>
      </c>
      <c r="E10" s="66">
        <v>9</v>
      </c>
      <c r="F10" s="65">
        <v>7</v>
      </c>
      <c r="G10" s="66">
        <v>5</v>
      </c>
      <c r="H10" s="65">
        <v>5</v>
      </c>
      <c r="I10" s="66">
        <v>2</v>
      </c>
      <c r="J10" s="65">
        <v>3</v>
      </c>
      <c r="K10" s="66">
        <v>6</v>
      </c>
      <c r="L10" s="65">
        <v>1</v>
      </c>
      <c r="M10" s="66">
        <v>9</v>
      </c>
      <c r="N10" s="65">
        <v>2</v>
      </c>
      <c r="O10" s="66">
        <v>2</v>
      </c>
      <c r="P10" s="65">
        <v>9</v>
      </c>
      <c r="Q10" s="66">
        <v>8</v>
      </c>
      <c r="R10" s="65">
        <v>12</v>
      </c>
      <c r="S10" s="66">
        <v>9</v>
      </c>
      <c r="T10" s="65">
        <v>0</v>
      </c>
      <c r="U10" s="66">
        <v>0</v>
      </c>
      <c r="V10" s="65">
        <v>8</v>
      </c>
      <c r="W10" s="66">
        <v>12</v>
      </c>
      <c r="X10" s="65">
        <v>4</v>
      </c>
      <c r="Y10" s="66">
        <v>6</v>
      </c>
      <c r="Z10" s="65">
        <v>8</v>
      </c>
      <c r="AA10" s="66">
        <v>7</v>
      </c>
      <c r="AB10" s="65">
        <v>1</v>
      </c>
      <c r="AC10" s="66">
        <v>5</v>
      </c>
      <c r="AD10" s="65">
        <v>4</v>
      </c>
      <c r="AE10" s="66">
        <v>12</v>
      </c>
      <c r="AF10" s="65">
        <v>3</v>
      </c>
      <c r="AG10" s="66">
        <v>3</v>
      </c>
      <c r="AH10" s="65">
        <v>6</v>
      </c>
      <c r="AI10" s="66">
        <v>5</v>
      </c>
      <c r="AJ10" s="65">
        <v>12</v>
      </c>
      <c r="AK10" s="66">
        <v>7</v>
      </c>
      <c r="AL10" s="48">
        <f>SUM(B10,D10,F10,H10,J10,L10,N10,P10,R10,T10,V10,X10,Z10,AB10,AD10,AF10,AH10,AJ10)</f>
        <v>95</v>
      </c>
      <c r="AM10" s="10">
        <f>SUM(C10,E10,G10,I10,K10,M10,O10,Q10,S10,U10,W10,Y10,AA10,AC10,AE10,AG10,AI10,AK10)</f>
        <v>112</v>
      </c>
      <c r="AO10" s="31">
        <f t="shared" si="0"/>
        <v>0.45893719806763283</v>
      </c>
      <c r="AP10" s="8"/>
    </row>
    <row r="11" spans="1:42" ht="6" customHeight="1" x14ac:dyDescent="0.2">
      <c r="A11" s="58"/>
      <c r="B11" s="51"/>
      <c r="C11" s="52"/>
      <c r="D11" s="51"/>
      <c r="E11" s="52"/>
      <c r="F11" s="51"/>
      <c r="G11" s="52"/>
      <c r="H11" s="51"/>
      <c r="I11" s="52"/>
      <c r="J11" s="51"/>
      <c r="K11" s="52"/>
      <c r="L11" s="51"/>
      <c r="M11" s="52"/>
      <c r="N11" s="51"/>
      <c r="O11" s="52"/>
      <c r="P11" s="51"/>
      <c r="Q11" s="52"/>
      <c r="R11" s="51"/>
      <c r="S11" s="52"/>
      <c r="T11" s="51"/>
      <c r="U11" s="52"/>
      <c r="V11" s="51"/>
      <c r="W11" s="52"/>
      <c r="X11" s="51"/>
      <c r="Y11" s="52"/>
      <c r="Z11" s="51"/>
      <c r="AA11" s="52"/>
      <c r="AB11" s="51"/>
      <c r="AC11" s="52"/>
      <c r="AD11" s="51"/>
      <c r="AE11" s="52"/>
      <c r="AF11" s="65"/>
      <c r="AG11" s="66"/>
      <c r="AH11" s="51"/>
      <c r="AI11" s="52"/>
      <c r="AJ11" s="51"/>
      <c r="AK11" s="52"/>
      <c r="AL11" s="48"/>
      <c r="AM11" s="10"/>
      <c r="AO11" s="31"/>
      <c r="AP11" s="8"/>
    </row>
    <row r="12" spans="1:42" ht="11.25" customHeight="1" x14ac:dyDescent="0.2">
      <c r="A12" s="58" t="s">
        <v>36</v>
      </c>
      <c r="B12" s="65">
        <v>2</v>
      </c>
      <c r="C12" s="66">
        <v>5</v>
      </c>
      <c r="D12" s="65">
        <v>5</v>
      </c>
      <c r="E12" s="66">
        <v>1</v>
      </c>
      <c r="F12" s="65">
        <v>5</v>
      </c>
      <c r="G12" s="66">
        <v>5</v>
      </c>
      <c r="H12" s="65">
        <v>3</v>
      </c>
      <c r="I12" s="66">
        <v>9</v>
      </c>
      <c r="J12" s="65">
        <v>5</v>
      </c>
      <c r="K12" s="66">
        <v>6</v>
      </c>
      <c r="L12" s="65">
        <v>6</v>
      </c>
      <c r="M12" s="66">
        <v>6</v>
      </c>
      <c r="N12" s="65">
        <v>8</v>
      </c>
      <c r="O12" s="66">
        <v>8</v>
      </c>
      <c r="P12" s="65">
        <v>1</v>
      </c>
      <c r="Q12" s="66">
        <v>2</v>
      </c>
      <c r="R12" s="65">
        <v>1</v>
      </c>
      <c r="S12" s="66">
        <v>0</v>
      </c>
      <c r="T12" s="65">
        <v>8</v>
      </c>
      <c r="U12" s="66">
        <v>9</v>
      </c>
      <c r="V12" s="65">
        <v>2</v>
      </c>
      <c r="W12" s="66">
        <v>0</v>
      </c>
      <c r="X12" s="65">
        <v>3</v>
      </c>
      <c r="Y12" s="66">
        <v>5</v>
      </c>
      <c r="Z12" s="65">
        <v>4</v>
      </c>
      <c r="AA12" s="66">
        <v>1</v>
      </c>
      <c r="AB12" s="65">
        <v>4</v>
      </c>
      <c r="AC12" s="66">
        <v>10</v>
      </c>
      <c r="AD12" s="65">
        <v>1</v>
      </c>
      <c r="AE12" s="66">
        <v>3</v>
      </c>
      <c r="AF12" s="65">
        <v>5</v>
      </c>
      <c r="AG12" s="66">
        <v>7</v>
      </c>
      <c r="AH12" s="65">
        <v>2</v>
      </c>
      <c r="AI12" s="66">
        <v>3</v>
      </c>
      <c r="AJ12" s="65">
        <v>1</v>
      </c>
      <c r="AK12" s="66">
        <v>1</v>
      </c>
      <c r="AL12" s="48">
        <f t="shared" ref="AL12:AM15" si="1">SUM(B12,D12,F12,H12,J12,L12,N12,P12,R12,T12,V12,X12,Z12,AB12,AD12,AF12,AH12,AJ12)</f>
        <v>66</v>
      </c>
      <c r="AM12" s="10">
        <f t="shared" si="1"/>
        <v>81</v>
      </c>
      <c r="AO12" s="31">
        <f t="shared" si="0"/>
        <v>0.44897959183673469</v>
      </c>
      <c r="AP12" s="8"/>
    </row>
    <row r="13" spans="1:42" ht="11.25" customHeight="1" x14ac:dyDescent="0.2">
      <c r="A13" s="58" t="s">
        <v>64</v>
      </c>
      <c r="B13" s="65">
        <v>2</v>
      </c>
      <c r="C13" s="66">
        <v>3</v>
      </c>
      <c r="D13" s="65">
        <v>3</v>
      </c>
      <c r="E13" s="66">
        <v>3</v>
      </c>
      <c r="F13" s="65">
        <v>6</v>
      </c>
      <c r="G13" s="66">
        <v>2</v>
      </c>
      <c r="H13" s="65">
        <v>5</v>
      </c>
      <c r="I13" s="66">
        <v>1</v>
      </c>
      <c r="J13" s="65">
        <v>1</v>
      </c>
      <c r="K13" s="66">
        <v>5</v>
      </c>
      <c r="L13" s="65">
        <v>0</v>
      </c>
      <c r="M13" s="66">
        <v>1</v>
      </c>
      <c r="N13" s="65">
        <v>1</v>
      </c>
      <c r="O13" s="66">
        <v>2</v>
      </c>
      <c r="P13" s="65">
        <v>4</v>
      </c>
      <c r="Q13" s="66">
        <v>6</v>
      </c>
      <c r="R13" s="65">
        <v>6</v>
      </c>
      <c r="S13" s="66">
        <v>3</v>
      </c>
      <c r="T13" s="65">
        <v>0</v>
      </c>
      <c r="U13" s="66">
        <v>0</v>
      </c>
      <c r="V13" s="65">
        <v>5</v>
      </c>
      <c r="W13" s="66">
        <v>9</v>
      </c>
      <c r="X13" s="65">
        <v>3</v>
      </c>
      <c r="Y13" s="66">
        <v>4</v>
      </c>
      <c r="Z13" s="65">
        <v>2</v>
      </c>
      <c r="AA13" s="66">
        <v>5</v>
      </c>
      <c r="AB13" s="65">
        <v>1</v>
      </c>
      <c r="AC13" s="66">
        <v>2</v>
      </c>
      <c r="AD13" s="65">
        <v>2</v>
      </c>
      <c r="AE13" s="66">
        <v>9</v>
      </c>
      <c r="AF13" s="65">
        <v>1</v>
      </c>
      <c r="AG13" s="66">
        <v>0</v>
      </c>
      <c r="AH13" s="65">
        <v>5</v>
      </c>
      <c r="AI13" s="66">
        <v>2</v>
      </c>
      <c r="AJ13" s="65">
        <v>10</v>
      </c>
      <c r="AK13" s="66">
        <v>3</v>
      </c>
      <c r="AL13" s="48">
        <f t="shared" si="1"/>
        <v>57</v>
      </c>
      <c r="AM13" s="10">
        <f t="shared" si="1"/>
        <v>60</v>
      </c>
      <c r="AO13" s="31">
        <f t="shared" si="0"/>
        <v>0.48717948717948717</v>
      </c>
      <c r="AP13" s="84" t="s">
        <v>70</v>
      </c>
    </row>
    <row r="14" spans="1:42" ht="11.25" customHeight="1" x14ac:dyDescent="0.2">
      <c r="A14" s="58" t="s">
        <v>6</v>
      </c>
      <c r="B14" s="65">
        <v>3</v>
      </c>
      <c r="C14" s="66">
        <v>2</v>
      </c>
      <c r="D14" s="65">
        <v>2</v>
      </c>
      <c r="E14" s="66">
        <v>0</v>
      </c>
      <c r="F14" s="65">
        <v>1</v>
      </c>
      <c r="G14" s="66">
        <v>1</v>
      </c>
      <c r="H14" s="65">
        <v>0</v>
      </c>
      <c r="I14" s="66">
        <v>4</v>
      </c>
      <c r="J14" s="65">
        <v>1</v>
      </c>
      <c r="K14" s="66">
        <v>1</v>
      </c>
      <c r="L14" s="65">
        <v>2</v>
      </c>
      <c r="M14" s="66">
        <v>1</v>
      </c>
      <c r="N14" s="65">
        <v>3</v>
      </c>
      <c r="O14" s="66">
        <v>2</v>
      </c>
      <c r="P14" s="65">
        <v>1</v>
      </c>
      <c r="Q14" s="66">
        <v>1</v>
      </c>
      <c r="R14" s="65">
        <v>0</v>
      </c>
      <c r="S14" s="66">
        <v>0</v>
      </c>
      <c r="T14" s="65">
        <v>4</v>
      </c>
      <c r="U14" s="66">
        <v>4</v>
      </c>
      <c r="V14" s="65">
        <v>0</v>
      </c>
      <c r="W14" s="66">
        <v>0</v>
      </c>
      <c r="X14" s="65">
        <v>1</v>
      </c>
      <c r="Y14" s="66">
        <v>3</v>
      </c>
      <c r="Z14" s="65">
        <v>1</v>
      </c>
      <c r="AA14" s="66">
        <v>3</v>
      </c>
      <c r="AB14" s="65">
        <v>1</v>
      </c>
      <c r="AC14" s="66">
        <v>2</v>
      </c>
      <c r="AD14" s="65">
        <v>1</v>
      </c>
      <c r="AE14" s="66">
        <v>1</v>
      </c>
      <c r="AF14" s="65">
        <v>4</v>
      </c>
      <c r="AG14" s="66">
        <v>3</v>
      </c>
      <c r="AH14" s="65">
        <v>4</v>
      </c>
      <c r="AI14" s="66">
        <v>2</v>
      </c>
      <c r="AJ14" s="65">
        <v>0</v>
      </c>
      <c r="AK14" s="66">
        <v>1</v>
      </c>
      <c r="AL14" s="48">
        <f t="shared" si="1"/>
        <v>29</v>
      </c>
      <c r="AM14" s="10">
        <f t="shared" si="1"/>
        <v>31</v>
      </c>
      <c r="AO14" s="31">
        <f t="shared" si="0"/>
        <v>0.48333333333333334</v>
      </c>
      <c r="AP14" s="84" t="s">
        <v>71</v>
      </c>
    </row>
    <row r="15" spans="1:42" ht="11.25" customHeight="1" x14ac:dyDescent="0.2">
      <c r="A15" s="58" t="s">
        <v>7</v>
      </c>
      <c r="B15" s="65">
        <v>3</v>
      </c>
      <c r="C15" s="66">
        <v>2</v>
      </c>
      <c r="D15" s="65">
        <v>2</v>
      </c>
      <c r="E15" s="66">
        <v>6</v>
      </c>
      <c r="F15" s="65">
        <v>1</v>
      </c>
      <c r="G15" s="66">
        <v>3</v>
      </c>
      <c r="H15" s="65">
        <v>0</v>
      </c>
      <c r="I15" s="66">
        <v>1</v>
      </c>
      <c r="J15" s="65">
        <v>2</v>
      </c>
      <c r="K15" s="66">
        <v>1</v>
      </c>
      <c r="L15" s="65">
        <v>1</v>
      </c>
      <c r="M15" s="66">
        <v>8</v>
      </c>
      <c r="N15" s="65">
        <v>1</v>
      </c>
      <c r="O15" s="66">
        <v>0</v>
      </c>
      <c r="P15" s="65">
        <v>5</v>
      </c>
      <c r="Q15" s="66">
        <v>2</v>
      </c>
      <c r="R15" s="65">
        <v>6</v>
      </c>
      <c r="S15" s="66">
        <v>6</v>
      </c>
      <c r="T15" s="65">
        <v>0</v>
      </c>
      <c r="U15" s="66">
        <v>0</v>
      </c>
      <c r="V15" s="65">
        <v>3</v>
      </c>
      <c r="W15" s="66">
        <v>3</v>
      </c>
      <c r="X15" s="65">
        <v>1</v>
      </c>
      <c r="Y15" s="66">
        <v>2</v>
      </c>
      <c r="Z15" s="65">
        <v>6</v>
      </c>
      <c r="AA15" s="66">
        <v>2</v>
      </c>
      <c r="AB15" s="65">
        <v>0</v>
      </c>
      <c r="AC15" s="66">
        <v>3</v>
      </c>
      <c r="AD15" s="65">
        <v>2</v>
      </c>
      <c r="AE15" s="66">
        <v>3</v>
      </c>
      <c r="AF15" s="65">
        <v>2</v>
      </c>
      <c r="AG15" s="66">
        <v>3</v>
      </c>
      <c r="AH15" s="65">
        <v>1</v>
      </c>
      <c r="AI15" s="66">
        <v>3</v>
      </c>
      <c r="AJ15" s="65">
        <v>2</v>
      </c>
      <c r="AK15" s="66">
        <v>4</v>
      </c>
      <c r="AL15" s="48">
        <f t="shared" si="1"/>
        <v>38</v>
      </c>
      <c r="AM15" s="10">
        <f t="shared" si="1"/>
        <v>52</v>
      </c>
      <c r="AO15" s="31">
        <f t="shared" si="0"/>
        <v>0.42222222222222222</v>
      </c>
      <c r="AP15" s="8"/>
    </row>
    <row r="16" spans="1:42" ht="6" customHeight="1" x14ac:dyDescent="0.2">
      <c r="A16" s="58"/>
      <c r="B16" s="65"/>
      <c r="C16" s="66"/>
      <c r="D16" s="65"/>
      <c r="E16" s="66"/>
      <c r="F16" s="65"/>
      <c r="G16" s="66"/>
      <c r="H16" s="51"/>
      <c r="I16" s="52"/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1"/>
      <c r="U16" s="52"/>
      <c r="V16" s="51"/>
      <c r="W16" s="52"/>
      <c r="X16" s="51"/>
      <c r="Y16" s="52"/>
      <c r="Z16" s="51"/>
      <c r="AA16" s="52"/>
      <c r="AB16" s="51"/>
      <c r="AC16" s="52"/>
      <c r="AD16" s="51"/>
      <c r="AE16" s="52"/>
      <c r="AF16" s="51"/>
      <c r="AG16" s="52"/>
      <c r="AH16" s="51"/>
      <c r="AI16" s="52"/>
      <c r="AJ16" s="51"/>
      <c r="AK16" s="52"/>
      <c r="AL16" s="48"/>
      <c r="AM16" s="10"/>
      <c r="AO16" s="31"/>
      <c r="AP16" s="8"/>
    </row>
    <row r="17" spans="1:43" ht="11.25" customHeight="1" x14ac:dyDescent="0.2">
      <c r="A17" s="58" t="s">
        <v>8</v>
      </c>
      <c r="B17" s="65">
        <v>5</v>
      </c>
      <c r="C17" s="66">
        <v>6</v>
      </c>
      <c r="D17" s="65">
        <v>5</v>
      </c>
      <c r="E17" s="66">
        <v>5</v>
      </c>
      <c r="F17" s="65">
        <v>5</v>
      </c>
      <c r="G17" s="66">
        <v>2</v>
      </c>
      <c r="H17" s="65">
        <v>3</v>
      </c>
      <c r="I17" s="66">
        <v>2</v>
      </c>
      <c r="J17" s="65">
        <v>2</v>
      </c>
      <c r="K17" s="66">
        <v>6</v>
      </c>
      <c r="L17" s="65">
        <v>5</v>
      </c>
      <c r="M17" s="66">
        <v>9</v>
      </c>
      <c r="N17" s="65">
        <v>5</v>
      </c>
      <c r="O17" s="66">
        <v>4</v>
      </c>
      <c r="P17" s="65">
        <v>8</v>
      </c>
      <c r="Q17" s="66">
        <v>1</v>
      </c>
      <c r="R17" s="65">
        <v>10</v>
      </c>
      <c r="S17" s="66">
        <v>7</v>
      </c>
      <c r="T17" s="65">
        <v>6</v>
      </c>
      <c r="U17" s="66">
        <v>7</v>
      </c>
      <c r="V17" s="65">
        <v>7</v>
      </c>
      <c r="W17" s="66">
        <v>7</v>
      </c>
      <c r="X17" s="65">
        <v>5</v>
      </c>
      <c r="Y17" s="66">
        <v>7</v>
      </c>
      <c r="Z17" s="65">
        <v>7</v>
      </c>
      <c r="AA17" s="66">
        <v>6</v>
      </c>
      <c r="AB17" s="65">
        <v>4</v>
      </c>
      <c r="AC17" s="66">
        <v>9</v>
      </c>
      <c r="AD17" s="65">
        <v>1</v>
      </c>
      <c r="AE17" s="66">
        <v>4</v>
      </c>
      <c r="AF17" s="65">
        <v>6</v>
      </c>
      <c r="AG17" s="66">
        <v>5</v>
      </c>
      <c r="AH17" s="65">
        <v>9</v>
      </c>
      <c r="AI17" s="66">
        <v>2</v>
      </c>
      <c r="AJ17" s="65">
        <v>7</v>
      </c>
      <c r="AK17" s="66">
        <v>3</v>
      </c>
      <c r="AL17" s="48">
        <f t="shared" ref="AL17:AM19" si="2">0.5*SUM(B17,D17,F17,H17,J17,L17,N17,P17,R17,T17,V17,X17,Z17,AB17,AD17,AF17,AH17,AJ17)</f>
        <v>50</v>
      </c>
      <c r="AM17" s="10">
        <f t="shared" si="2"/>
        <v>46</v>
      </c>
      <c r="AO17" s="31">
        <f t="shared" si="0"/>
        <v>0.52083333333333337</v>
      </c>
      <c r="AP17" s="85">
        <f>AP19/SUM(AP18:AP19)</f>
        <v>0.56038647342995174</v>
      </c>
      <c r="AQ17" s="86" t="s">
        <v>72</v>
      </c>
    </row>
    <row r="18" spans="1:43" ht="11.25" customHeight="1" x14ac:dyDescent="0.2">
      <c r="A18" s="58" t="s">
        <v>37</v>
      </c>
      <c r="B18" s="65">
        <v>3</v>
      </c>
      <c r="C18" s="66">
        <v>4</v>
      </c>
      <c r="D18" s="65">
        <v>3</v>
      </c>
      <c r="E18" s="66">
        <v>2</v>
      </c>
      <c r="F18" s="65">
        <v>3</v>
      </c>
      <c r="G18" s="66">
        <v>1</v>
      </c>
      <c r="H18" s="65">
        <v>1</v>
      </c>
      <c r="I18" s="66">
        <v>7</v>
      </c>
      <c r="J18" s="65">
        <v>3</v>
      </c>
      <c r="K18" s="66">
        <v>0</v>
      </c>
      <c r="L18" s="65">
        <v>2</v>
      </c>
      <c r="M18" s="66">
        <v>1</v>
      </c>
      <c r="N18" s="65">
        <v>1</v>
      </c>
      <c r="O18" s="66">
        <v>1</v>
      </c>
      <c r="P18" s="65">
        <v>1</v>
      </c>
      <c r="Q18" s="66">
        <v>4</v>
      </c>
      <c r="R18" s="65">
        <v>2</v>
      </c>
      <c r="S18" s="66">
        <v>1</v>
      </c>
      <c r="T18" s="65">
        <v>0</v>
      </c>
      <c r="U18" s="66">
        <v>2</v>
      </c>
      <c r="V18" s="65">
        <v>0</v>
      </c>
      <c r="W18" s="66">
        <v>4</v>
      </c>
      <c r="X18" s="65">
        <v>1</v>
      </c>
      <c r="Y18" s="66">
        <v>4</v>
      </c>
      <c r="Z18" s="65">
        <v>3</v>
      </c>
      <c r="AA18" s="66">
        <v>1</v>
      </c>
      <c r="AB18" s="65">
        <v>0</v>
      </c>
      <c r="AC18" s="66">
        <v>3</v>
      </c>
      <c r="AD18" s="65">
        <v>3</v>
      </c>
      <c r="AE18" s="66">
        <v>4</v>
      </c>
      <c r="AF18" s="65">
        <v>2</v>
      </c>
      <c r="AG18" s="66">
        <v>1</v>
      </c>
      <c r="AH18" s="65">
        <v>1</v>
      </c>
      <c r="AI18" s="66">
        <v>3</v>
      </c>
      <c r="AJ18" s="65">
        <v>5</v>
      </c>
      <c r="AK18" s="66">
        <v>3</v>
      </c>
      <c r="AL18" s="48">
        <f t="shared" si="2"/>
        <v>17</v>
      </c>
      <c r="AM18" s="10">
        <f t="shared" si="2"/>
        <v>23</v>
      </c>
      <c r="AO18" s="31">
        <f t="shared" si="0"/>
        <v>0.42499999999999999</v>
      </c>
      <c r="AP18" s="23">
        <f>SUM(AM17,AL18,AL19)</f>
        <v>91</v>
      </c>
      <c r="AQ18" s="86" t="s">
        <v>73</v>
      </c>
    </row>
    <row r="19" spans="1:43" ht="11.25" customHeight="1" x14ac:dyDescent="0.2">
      <c r="A19" s="58" t="s">
        <v>38</v>
      </c>
      <c r="B19" s="65">
        <v>2</v>
      </c>
      <c r="C19" s="66">
        <v>2</v>
      </c>
      <c r="D19" s="65">
        <v>4</v>
      </c>
      <c r="E19" s="66">
        <v>3</v>
      </c>
      <c r="F19" s="65">
        <v>5</v>
      </c>
      <c r="G19" s="66">
        <v>8</v>
      </c>
      <c r="H19" s="65">
        <v>4</v>
      </c>
      <c r="I19" s="66">
        <v>6</v>
      </c>
      <c r="J19" s="65">
        <v>4</v>
      </c>
      <c r="K19" s="66">
        <v>7</v>
      </c>
      <c r="L19" s="65">
        <v>2</v>
      </c>
      <c r="M19" s="66">
        <v>6</v>
      </c>
      <c r="N19" s="65">
        <v>7</v>
      </c>
      <c r="O19" s="66">
        <v>7</v>
      </c>
      <c r="P19" s="65">
        <v>2</v>
      </c>
      <c r="Q19" s="66">
        <v>6</v>
      </c>
      <c r="R19" s="65">
        <v>1</v>
      </c>
      <c r="S19" s="66">
        <v>1</v>
      </c>
      <c r="T19" s="65">
        <v>6</v>
      </c>
      <c r="U19" s="66">
        <v>4</v>
      </c>
      <c r="V19" s="65">
        <v>3</v>
      </c>
      <c r="W19" s="66">
        <v>1</v>
      </c>
      <c r="X19" s="65">
        <v>2</v>
      </c>
      <c r="Y19" s="66">
        <v>3</v>
      </c>
      <c r="Z19" s="65">
        <v>3</v>
      </c>
      <c r="AA19" s="66">
        <v>4</v>
      </c>
      <c r="AB19" s="65">
        <v>2</v>
      </c>
      <c r="AC19" s="66">
        <v>5</v>
      </c>
      <c r="AD19" s="65">
        <v>2</v>
      </c>
      <c r="AE19" s="66">
        <v>8</v>
      </c>
      <c r="AF19" s="65">
        <v>4</v>
      </c>
      <c r="AG19" s="66">
        <v>7</v>
      </c>
      <c r="AH19" s="65">
        <v>2</v>
      </c>
      <c r="AI19" s="66">
        <v>5</v>
      </c>
      <c r="AJ19" s="65">
        <v>1</v>
      </c>
      <c r="AK19" s="66">
        <v>3</v>
      </c>
      <c r="AL19" s="48">
        <f t="shared" si="2"/>
        <v>28</v>
      </c>
      <c r="AM19" s="10">
        <f t="shared" si="2"/>
        <v>43</v>
      </c>
      <c r="AO19" s="31">
        <f t="shared" si="0"/>
        <v>0.39436619718309857</v>
      </c>
      <c r="AP19" s="23">
        <f>SUM(AL17,AM18,AM19)</f>
        <v>116</v>
      </c>
      <c r="AQ19" s="86" t="s">
        <v>74</v>
      </c>
    </row>
    <row r="20" spans="1:43" ht="6" customHeight="1" x14ac:dyDescent="0.2">
      <c r="A20" s="58"/>
      <c r="B20" s="65"/>
      <c r="C20" s="66"/>
      <c r="D20" s="51"/>
      <c r="E20" s="52"/>
      <c r="F20" s="51"/>
      <c r="G20" s="52"/>
      <c r="H20" s="51"/>
      <c r="I20" s="52"/>
      <c r="J20" s="51"/>
      <c r="K20" s="52"/>
      <c r="L20" s="51"/>
      <c r="M20" s="52"/>
      <c r="N20" s="51"/>
      <c r="O20" s="52"/>
      <c r="P20" s="51"/>
      <c r="Q20" s="52"/>
      <c r="R20" s="51"/>
      <c r="S20" s="52"/>
      <c r="T20" s="51"/>
      <c r="U20" s="52"/>
      <c r="V20" s="51"/>
      <c r="W20" s="52"/>
      <c r="X20" s="51"/>
      <c r="Y20" s="52"/>
      <c r="Z20" s="51"/>
      <c r="AA20" s="52"/>
      <c r="AB20" s="51"/>
      <c r="AC20" s="52"/>
      <c r="AD20" s="51"/>
      <c r="AE20" s="52"/>
      <c r="AF20" s="51"/>
      <c r="AG20" s="52"/>
      <c r="AH20" s="51"/>
      <c r="AI20" s="52"/>
      <c r="AJ20" s="51"/>
      <c r="AK20" s="52"/>
      <c r="AL20" s="48"/>
      <c r="AM20" s="10"/>
      <c r="AO20" s="31"/>
      <c r="AP20" s="8"/>
    </row>
    <row r="21" spans="1:43" s="6" customFormat="1" ht="11.25" customHeight="1" x14ac:dyDescent="0.2">
      <c r="A21" s="59" t="s">
        <v>33</v>
      </c>
      <c r="B21" s="65">
        <v>2</v>
      </c>
      <c r="C21" s="66">
        <v>3</v>
      </c>
      <c r="D21" s="65">
        <v>4</v>
      </c>
      <c r="E21" s="66">
        <v>1</v>
      </c>
      <c r="F21" s="65">
        <v>3</v>
      </c>
      <c r="G21" s="66">
        <v>3</v>
      </c>
      <c r="H21" s="65">
        <v>2</v>
      </c>
      <c r="I21" s="66">
        <v>6</v>
      </c>
      <c r="J21" s="65">
        <v>1</v>
      </c>
      <c r="K21" s="66">
        <v>6</v>
      </c>
      <c r="L21" s="65">
        <v>1</v>
      </c>
      <c r="M21" s="66">
        <v>5</v>
      </c>
      <c r="N21" s="65">
        <v>4</v>
      </c>
      <c r="O21" s="66">
        <v>4</v>
      </c>
      <c r="P21" s="65">
        <v>1</v>
      </c>
      <c r="Q21" s="66">
        <v>1</v>
      </c>
      <c r="R21" s="65">
        <v>1</v>
      </c>
      <c r="S21" s="66">
        <v>4</v>
      </c>
      <c r="T21" s="65">
        <v>3</v>
      </c>
      <c r="U21" s="66">
        <v>4</v>
      </c>
      <c r="V21" s="65">
        <v>1</v>
      </c>
      <c r="W21" s="66">
        <v>2</v>
      </c>
      <c r="X21" s="65">
        <v>2</v>
      </c>
      <c r="Y21" s="66">
        <v>6</v>
      </c>
      <c r="Z21" s="65">
        <v>4</v>
      </c>
      <c r="AA21" s="66">
        <v>3</v>
      </c>
      <c r="AB21" s="65">
        <v>0</v>
      </c>
      <c r="AC21" s="66">
        <v>6</v>
      </c>
      <c r="AD21" s="65">
        <v>1</v>
      </c>
      <c r="AE21" s="66">
        <v>6</v>
      </c>
      <c r="AF21" s="65">
        <v>3</v>
      </c>
      <c r="AG21" s="66">
        <v>5</v>
      </c>
      <c r="AH21" s="65">
        <v>4</v>
      </c>
      <c r="AI21" s="66">
        <v>4</v>
      </c>
      <c r="AJ21" s="65">
        <v>2</v>
      </c>
      <c r="AK21" s="66">
        <v>3</v>
      </c>
      <c r="AL21" s="34">
        <f>SUM(B21,D21,F21,H21,J21,L21,N21,P21,R21,T21,V21,X21,Z21,AB21,AD21,AF21,AH21,AJ21)</f>
        <v>39</v>
      </c>
      <c r="AM21" s="11">
        <f>SUM(C21,E21,G21,I21,K21,M21,O21,Q21,S21,U21,W21,Y21,AA21,AC21,AE21,AG21,AI21,AK21)</f>
        <v>72</v>
      </c>
      <c r="AN21" s="9"/>
      <c r="AO21" s="55">
        <f t="shared" si="0"/>
        <v>0.35135135135135137</v>
      </c>
      <c r="AP21" s="5"/>
    </row>
    <row r="22" spans="1:43" s="6" customFormat="1" ht="11.25" customHeight="1" x14ac:dyDescent="0.2">
      <c r="A22" s="59" t="s">
        <v>9</v>
      </c>
      <c r="B22" s="65">
        <v>8</v>
      </c>
      <c r="C22" s="66">
        <v>9</v>
      </c>
      <c r="D22" s="65">
        <v>8</v>
      </c>
      <c r="E22" s="66">
        <v>9</v>
      </c>
      <c r="F22" s="65">
        <v>10</v>
      </c>
      <c r="G22" s="66">
        <v>8</v>
      </c>
      <c r="H22" s="65">
        <v>6</v>
      </c>
      <c r="I22" s="66">
        <v>9</v>
      </c>
      <c r="J22" s="65">
        <v>8</v>
      </c>
      <c r="K22" s="66">
        <v>7</v>
      </c>
      <c r="L22" s="65">
        <v>8</v>
      </c>
      <c r="M22" s="66">
        <v>11</v>
      </c>
      <c r="N22" s="65">
        <v>9</v>
      </c>
      <c r="O22" s="66">
        <v>8</v>
      </c>
      <c r="P22" s="65">
        <v>10</v>
      </c>
      <c r="Q22" s="66">
        <v>10</v>
      </c>
      <c r="R22" s="65">
        <v>12</v>
      </c>
      <c r="S22" s="66">
        <v>5</v>
      </c>
      <c r="T22" s="65">
        <v>9</v>
      </c>
      <c r="U22" s="66">
        <v>9</v>
      </c>
      <c r="V22" s="65">
        <v>9</v>
      </c>
      <c r="W22" s="66">
        <v>10</v>
      </c>
      <c r="X22" s="65">
        <v>6</v>
      </c>
      <c r="Y22" s="66">
        <v>8</v>
      </c>
      <c r="Z22" s="65">
        <v>9</v>
      </c>
      <c r="AA22" s="66">
        <v>8</v>
      </c>
      <c r="AB22" s="65">
        <v>6</v>
      </c>
      <c r="AC22" s="66">
        <v>11</v>
      </c>
      <c r="AD22" s="65">
        <v>5</v>
      </c>
      <c r="AE22" s="66">
        <v>10</v>
      </c>
      <c r="AF22" s="65">
        <v>9</v>
      </c>
      <c r="AG22" s="66">
        <v>8</v>
      </c>
      <c r="AH22" s="65">
        <v>8</v>
      </c>
      <c r="AI22" s="66">
        <v>6</v>
      </c>
      <c r="AJ22" s="65">
        <v>11</v>
      </c>
      <c r="AK22" s="66">
        <v>6</v>
      </c>
      <c r="AL22" s="34">
        <f>SUM(B22,D22,F22,H22,J22,L22,N22,P22,R22,T22,V22,X22,Z22,AB22,AD22,AF22,AH22,AJ22)</f>
        <v>151</v>
      </c>
      <c r="AM22" s="11">
        <f>SUM(C22,E22,G22,I22,K22,M22,O22,Q22,S22,U22,W22,Y22,AA22,AC22,AE22,AG22,AI22,AK22)</f>
        <v>152</v>
      </c>
      <c r="AN22" s="9"/>
      <c r="AO22" s="55">
        <f t="shared" si="0"/>
        <v>0.49834983498349833</v>
      </c>
      <c r="AP22" s="9"/>
    </row>
    <row r="23" spans="1:43" ht="6" customHeight="1" x14ac:dyDescent="0.2">
      <c r="A23" s="58"/>
      <c r="B23" s="51"/>
      <c r="C23" s="52"/>
      <c r="D23" s="51"/>
      <c r="E23" s="52"/>
      <c r="F23" s="51"/>
      <c r="G23" s="52"/>
      <c r="H23" s="51"/>
      <c r="I23" s="52"/>
      <c r="J23" s="51"/>
      <c r="K23" s="52"/>
      <c r="L23" s="65"/>
      <c r="M23" s="66"/>
      <c r="N23" s="51"/>
      <c r="O23" s="52"/>
      <c r="P23" s="51"/>
      <c r="Q23" s="52"/>
      <c r="R23" s="51"/>
      <c r="S23" s="52"/>
      <c r="T23" s="51"/>
      <c r="U23" s="52"/>
      <c r="V23" s="51"/>
      <c r="W23" s="52"/>
      <c r="X23" s="51"/>
      <c r="Y23" s="52"/>
      <c r="Z23" s="51"/>
      <c r="AA23" s="52"/>
      <c r="AB23" s="51"/>
      <c r="AC23" s="52"/>
      <c r="AD23" s="51"/>
      <c r="AE23" s="52"/>
      <c r="AF23" s="51"/>
      <c r="AG23" s="52"/>
      <c r="AH23" s="51"/>
      <c r="AI23" s="52"/>
      <c r="AJ23" s="51"/>
      <c r="AK23" s="52"/>
      <c r="AL23" s="48"/>
      <c r="AM23" s="10"/>
      <c r="AO23" s="31"/>
      <c r="AP23" s="8"/>
    </row>
    <row r="24" spans="1:43" ht="11.25" customHeight="1" x14ac:dyDescent="0.2">
      <c r="A24" s="58" t="s">
        <v>10</v>
      </c>
      <c r="B24" s="65">
        <v>10</v>
      </c>
      <c r="C24" s="66">
        <v>9</v>
      </c>
      <c r="D24" s="65">
        <v>12</v>
      </c>
      <c r="E24" s="66">
        <v>10</v>
      </c>
      <c r="F24" s="65">
        <v>13</v>
      </c>
      <c r="G24" s="66">
        <v>11</v>
      </c>
      <c r="H24" s="65">
        <v>6</v>
      </c>
      <c r="I24" s="66">
        <v>15</v>
      </c>
      <c r="J24" s="65">
        <v>7</v>
      </c>
      <c r="K24" s="66">
        <v>12</v>
      </c>
      <c r="L24" s="65">
        <v>9</v>
      </c>
      <c r="M24" s="66">
        <v>13</v>
      </c>
      <c r="N24" s="65">
        <v>12</v>
      </c>
      <c r="O24" s="66">
        <v>11</v>
      </c>
      <c r="P24" s="65">
        <v>11</v>
      </c>
      <c r="Q24" s="66">
        <v>10</v>
      </c>
      <c r="R24" s="65">
        <v>13</v>
      </c>
      <c r="S24" s="66">
        <v>9</v>
      </c>
      <c r="T24" s="65">
        <v>10</v>
      </c>
      <c r="U24" s="66">
        <v>12</v>
      </c>
      <c r="V24" s="65">
        <v>10</v>
      </c>
      <c r="W24" s="66">
        <v>11</v>
      </c>
      <c r="X24" s="65">
        <v>7</v>
      </c>
      <c r="Y24" s="66">
        <v>12</v>
      </c>
      <c r="Z24" s="65">
        <v>12</v>
      </c>
      <c r="AA24" s="66">
        <v>10</v>
      </c>
      <c r="AB24" s="65">
        <v>6</v>
      </c>
      <c r="AC24" s="66">
        <v>16</v>
      </c>
      <c r="AD24" s="65">
        <v>6</v>
      </c>
      <c r="AE24" s="66">
        <v>16</v>
      </c>
      <c r="AF24" s="65">
        <v>11</v>
      </c>
      <c r="AG24" s="66">
        <v>12</v>
      </c>
      <c r="AH24" s="65">
        <v>12</v>
      </c>
      <c r="AI24" s="66">
        <v>9</v>
      </c>
      <c r="AJ24" s="65">
        <v>13</v>
      </c>
      <c r="AK24" s="66">
        <v>8</v>
      </c>
      <c r="AL24" s="48">
        <f>0.5*SUM(B24,D24,F24,H24,J24,L24,N24,P24,R24,T24,V24,X24,Z24,AB24,AD24,AF24,AH24,AJ24)</f>
        <v>90</v>
      </c>
      <c r="AM24" s="10">
        <f>0.5*SUM(C24,E24,G24,I24,K24,M24,O24,Q24,S24,U24,W24,Y24,AA24,AC24,AE24,AG24,AI24,AK24)</f>
        <v>103</v>
      </c>
      <c r="AO24" s="31">
        <f t="shared" si="0"/>
        <v>0.46632124352331605</v>
      </c>
      <c r="AP24" s="8"/>
    </row>
    <row r="25" spans="1:43" ht="11.25" customHeight="1" x14ac:dyDescent="0.2">
      <c r="A25" s="58" t="s">
        <v>66</v>
      </c>
      <c r="B25" s="65">
        <v>0</v>
      </c>
      <c r="C25" s="66">
        <v>3</v>
      </c>
      <c r="D25" s="65">
        <v>0</v>
      </c>
      <c r="E25" s="66">
        <v>0</v>
      </c>
      <c r="F25" s="65">
        <v>0</v>
      </c>
      <c r="G25" s="66">
        <v>0</v>
      </c>
      <c r="H25" s="65">
        <v>2</v>
      </c>
      <c r="I25" s="66">
        <v>0</v>
      </c>
      <c r="J25" s="65">
        <v>2</v>
      </c>
      <c r="K25" s="66">
        <v>1</v>
      </c>
      <c r="L25" s="65">
        <v>0</v>
      </c>
      <c r="M25" s="66">
        <v>3</v>
      </c>
      <c r="N25" s="65">
        <v>1</v>
      </c>
      <c r="O25" s="66">
        <v>1</v>
      </c>
      <c r="P25" s="65">
        <v>0</v>
      </c>
      <c r="Q25" s="66">
        <v>1</v>
      </c>
      <c r="R25" s="65">
        <v>0</v>
      </c>
      <c r="S25" s="66">
        <v>0</v>
      </c>
      <c r="T25" s="65">
        <v>2</v>
      </c>
      <c r="U25" s="66">
        <v>1</v>
      </c>
      <c r="V25" s="65">
        <v>0</v>
      </c>
      <c r="W25" s="66">
        <v>1</v>
      </c>
      <c r="X25" s="65">
        <v>1</v>
      </c>
      <c r="Y25" s="66">
        <v>2</v>
      </c>
      <c r="Z25" s="65">
        <v>1</v>
      </c>
      <c r="AA25" s="66">
        <v>1</v>
      </c>
      <c r="AB25" s="65">
        <v>0</v>
      </c>
      <c r="AC25" s="66">
        <v>1</v>
      </c>
      <c r="AD25" s="65">
        <v>0</v>
      </c>
      <c r="AE25" s="66">
        <v>0</v>
      </c>
      <c r="AF25" s="65">
        <v>1</v>
      </c>
      <c r="AG25" s="66">
        <v>1</v>
      </c>
      <c r="AH25" s="65">
        <v>0</v>
      </c>
      <c r="AI25" s="66">
        <v>1</v>
      </c>
      <c r="AJ25" s="65">
        <v>0</v>
      </c>
      <c r="AK25" s="66">
        <v>1</v>
      </c>
      <c r="AL25" s="48">
        <f>0.5*SUM(B25,D25,F25,H25,J25,L25,N25,P25,R25,T25,V25,X25,Z25,AB25,AD25,AF25,AH25,AJ25)</f>
        <v>5</v>
      </c>
      <c r="AM25" s="10">
        <f>0.5*SUM(C25,E25,G25,I25,K25,M25,O25,Q25,S25,U25,W25,Y25,AA25,AC25,AE25,AG25,AI25,AK25)</f>
        <v>9</v>
      </c>
      <c r="AO25" s="31">
        <f t="shared" si="0"/>
        <v>0.35714285714285715</v>
      </c>
      <c r="AP25" s="8"/>
    </row>
    <row r="26" spans="1:43" ht="6" customHeight="1" x14ac:dyDescent="0.2">
      <c r="A26" s="58"/>
      <c r="B26" s="65"/>
      <c r="C26" s="66"/>
      <c r="D26" s="65"/>
      <c r="E26" s="66"/>
      <c r="F26" s="65"/>
      <c r="G26" s="66"/>
      <c r="H26" s="51"/>
      <c r="I26" s="52"/>
      <c r="J26" s="51"/>
      <c r="K26" s="52"/>
      <c r="L26" s="51"/>
      <c r="M26" s="52"/>
      <c r="N26" s="65"/>
      <c r="O26" s="66"/>
      <c r="P26" s="65"/>
      <c r="Q26" s="66"/>
      <c r="R26" s="65"/>
      <c r="S26" s="66"/>
      <c r="T26" s="51"/>
      <c r="U26" s="52"/>
      <c r="V26" s="51"/>
      <c r="W26" s="52"/>
      <c r="X26" s="51"/>
      <c r="Y26" s="52"/>
      <c r="Z26" s="51"/>
      <c r="AA26" s="52"/>
      <c r="AB26" s="51"/>
      <c r="AC26" s="52"/>
      <c r="AD26" s="51"/>
      <c r="AE26" s="52"/>
      <c r="AF26" s="65"/>
      <c r="AG26" s="66"/>
      <c r="AH26" s="51"/>
      <c r="AI26" s="52"/>
      <c r="AJ26" s="51"/>
      <c r="AK26" s="52"/>
      <c r="AL26" s="48"/>
      <c r="AM26" s="10"/>
      <c r="AO26" s="31"/>
      <c r="AP26" s="8"/>
    </row>
    <row r="27" spans="1:43" ht="11.25" customHeight="1" x14ac:dyDescent="0.2">
      <c r="A27" s="58" t="s">
        <v>62</v>
      </c>
      <c r="B27" s="65">
        <v>2</v>
      </c>
      <c r="C27" s="66">
        <v>1</v>
      </c>
      <c r="D27" s="65">
        <v>0</v>
      </c>
      <c r="E27" s="66">
        <v>1</v>
      </c>
      <c r="F27" s="65">
        <v>6</v>
      </c>
      <c r="G27" s="66">
        <v>3</v>
      </c>
      <c r="H27" s="65">
        <v>8</v>
      </c>
      <c r="I27" s="66">
        <v>7</v>
      </c>
      <c r="J27" s="65">
        <v>2</v>
      </c>
      <c r="K27" s="66">
        <v>5</v>
      </c>
      <c r="L27" s="65">
        <v>1</v>
      </c>
      <c r="M27" s="66">
        <v>2</v>
      </c>
      <c r="N27" s="65">
        <v>4</v>
      </c>
      <c r="O27" s="66">
        <v>2</v>
      </c>
      <c r="P27" s="65">
        <v>1</v>
      </c>
      <c r="Q27" s="66">
        <v>1</v>
      </c>
      <c r="R27" s="65">
        <v>1</v>
      </c>
      <c r="S27" s="66">
        <v>1</v>
      </c>
      <c r="T27" s="65">
        <v>5</v>
      </c>
      <c r="U27" s="66">
        <v>7</v>
      </c>
      <c r="V27" s="65">
        <v>7</v>
      </c>
      <c r="W27" s="66">
        <v>6</v>
      </c>
      <c r="X27" s="65">
        <v>1</v>
      </c>
      <c r="Y27" s="66">
        <v>1</v>
      </c>
      <c r="Z27" s="65">
        <v>2</v>
      </c>
      <c r="AA27" s="66">
        <v>1</v>
      </c>
      <c r="AB27" s="65">
        <v>4</v>
      </c>
      <c r="AC27" s="66">
        <v>10</v>
      </c>
      <c r="AD27" s="65">
        <v>0</v>
      </c>
      <c r="AE27" s="66">
        <v>3</v>
      </c>
      <c r="AF27" s="65">
        <v>2</v>
      </c>
      <c r="AG27" s="66">
        <v>2</v>
      </c>
      <c r="AH27" s="65">
        <v>1</v>
      </c>
      <c r="AI27" s="66">
        <v>1</v>
      </c>
      <c r="AJ27" s="65">
        <v>1</v>
      </c>
      <c r="AK27" s="66">
        <v>0</v>
      </c>
      <c r="AL27" s="48">
        <f t="shared" ref="AL27:AM29" si="3">0.5*SUM(B27,D27,F27,H27,J27,L27,N27,P27,R27,T27,V27,X27,Z27,AB27,AD27,AF27,AH27,AJ27)</f>
        <v>24</v>
      </c>
      <c r="AM27" s="10">
        <f t="shared" si="3"/>
        <v>27</v>
      </c>
      <c r="AO27" s="31">
        <f t="shared" si="0"/>
        <v>0.47058823529411764</v>
      </c>
      <c r="AP27" s="8"/>
    </row>
    <row r="28" spans="1:43" ht="11.25" customHeight="1" x14ac:dyDescent="0.2">
      <c r="A28" s="58" t="s">
        <v>63</v>
      </c>
      <c r="B28" s="65">
        <v>2</v>
      </c>
      <c r="C28" s="66">
        <v>0</v>
      </c>
      <c r="D28" s="65">
        <v>1</v>
      </c>
      <c r="E28" s="66">
        <v>2</v>
      </c>
      <c r="F28" s="65">
        <v>5</v>
      </c>
      <c r="G28" s="66">
        <v>4</v>
      </c>
      <c r="H28" s="65">
        <v>0</v>
      </c>
      <c r="I28" s="66">
        <v>3</v>
      </c>
      <c r="J28" s="65">
        <v>4</v>
      </c>
      <c r="K28" s="66">
        <v>6</v>
      </c>
      <c r="L28" s="65">
        <v>2</v>
      </c>
      <c r="M28" s="66">
        <v>1</v>
      </c>
      <c r="N28" s="65">
        <v>2</v>
      </c>
      <c r="O28" s="66">
        <v>3</v>
      </c>
      <c r="P28" s="65">
        <v>0</v>
      </c>
      <c r="Q28" s="66">
        <v>2</v>
      </c>
      <c r="R28" s="65">
        <v>0</v>
      </c>
      <c r="S28" s="66">
        <v>3</v>
      </c>
      <c r="T28" s="65">
        <v>3</v>
      </c>
      <c r="U28" s="66">
        <v>2</v>
      </c>
      <c r="V28" s="65">
        <v>0</v>
      </c>
      <c r="W28" s="66">
        <v>2</v>
      </c>
      <c r="X28" s="65">
        <v>5</v>
      </c>
      <c r="Y28" s="66">
        <v>8</v>
      </c>
      <c r="Z28" s="65">
        <v>3</v>
      </c>
      <c r="AA28" s="66">
        <v>0</v>
      </c>
      <c r="AB28" s="65">
        <v>1</v>
      </c>
      <c r="AC28" s="66">
        <v>2</v>
      </c>
      <c r="AD28" s="65">
        <v>3</v>
      </c>
      <c r="AE28" s="66">
        <v>8</v>
      </c>
      <c r="AF28" s="65">
        <v>1</v>
      </c>
      <c r="AG28" s="66">
        <v>0</v>
      </c>
      <c r="AH28" s="65">
        <v>2</v>
      </c>
      <c r="AI28" s="66">
        <v>2</v>
      </c>
      <c r="AJ28" s="65">
        <v>10</v>
      </c>
      <c r="AK28" s="66">
        <v>4</v>
      </c>
      <c r="AL28" s="48">
        <f t="shared" si="3"/>
        <v>22</v>
      </c>
      <c r="AM28" s="10">
        <f t="shared" si="3"/>
        <v>26</v>
      </c>
      <c r="AO28" s="31">
        <f t="shared" si="0"/>
        <v>0.45833333333333331</v>
      </c>
      <c r="AP28" s="8"/>
    </row>
    <row r="29" spans="1:43" ht="11.25" customHeight="1" x14ac:dyDescent="0.2">
      <c r="A29" s="58" t="s">
        <v>65</v>
      </c>
      <c r="B29" s="65">
        <f t="shared" ref="B29:AK29" si="4">B4-SUM(B27:B28)</f>
        <v>6</v>
      </c>
      <c r="C29" s="66">
        <f t="shared" si="4"/>
        <v>11</v>
      </c>
      <c r="D29" s="65">
        <f t="shared" si="4"/>
        <v>11</v>
      </c>
      <c r="E29" s="66">
        <f t="shared" si="4"/>
        <v>7</v>
      </c>
      <c r="F29" s="65">
        <f t="shared" si="4"/>
        <v>2</v>
      </c>
      <c r="G29" s="66">
        <f t="shared" si="4"/>
        <v>4</v>
      </c>
      <c r="H29" s="65">
        <f t="shared" si="4"/>
        <v>0</v>
      </c>
      <c r="I29" s="66">
        <f t="shared" si="4"/>
        <v>5</v>
      </c>
      <c r="J29" s="65">
        <f t="shared" si="4"/>
        <v>3</v>
      </c>
      <c r="K29" s="66">
        <f t="shared" si="4"/>
        <v>2</v>
      </c>
      <c r="L29" s="65">
        <f t="shared" si="4"/>
        <v>6</v>
      </c>
      <c r="M29" s="66">
        <f t="shared" si="4"/>
        <v>13</v>
      </c>
      <c r="N29" s="65">
        <f t="shared" si="4"/>
        <v>7</v>
      </c>
      <c r="O29" s="66">
        <f t="shared" si="4"/>
        <v>7</v>
      </c>
      <c r="P29" s="65">
        <f t="shared" si="4"/>
        <v>10</v>
      </c>
      <c r="Q29" s="66">
        <f t="shared" si="4"/>
        <v>8</v>
      </c>
      <c r="R29" s="65">
        <f t="shared" si="4"/>
        <v>12</v>
      </c>
      <c r="S29" s="66">
        <f t="shared" si="4"/>
        <v>5</v>
      </c>
      <c r="T29" s="65">
        <f t="shared" si="4"/>
        <v>4</v>
      </c>
      <c r="U29" s="66">
        <f t="shared" si="4"/>
        <v>4</v>
      </c>
      <c r="V29" s="65">
        <f t="shared" si="4"/>
        <v>3</v>
      </c>
      <c r="W29" s="66">
        <f t="shared" si="4"/>
        <v>4</v>
      </c>
      <c r="X29" s="65">
        <f t="shared" si="4"/>
        <v>2</v>
      </c>
      <c r="Y29" s="66">
        <f t="shared" si="4"/>
        <v>5</v>
      </c>
      <c r="Z29" s="65">
        <f t="shared" si="4"/>
        <v>8</v>
      </c>
      <c r="AA29" s="66">
        <f t="shared" si="4"/>
        <v>10</v>
      </c>
      <c r="AB29" s="65">
        <f t="shared" si="4"/>
        <v>1</v>
      </c>
      <c r="AC29" s="66">
        <f t="shared" si="4"/>
        <v>5</v>
      </c>
      <c r="AD29" s="65">
        <f t="shared" si="4"/>
        <v>3</v>
      </c>
      <c r="AE29" s="66">
        <f t="shared" si="4"/>
        <v>5</v>
      </c>
      <c r="AF29" s="65">
        <f t="shared" si="4"/>
        <v>9</v>
      </c>
      <c r="AG29" s="66">
        <f t="shared" si="4"/>
        <v>11</v>
      </c>
      <c r="AH29" s="65">
        <f t="shared" si="4"/>
        <v>9</v>
      </c>
      <c r="AI29" s="66">
        <f t="shared" si="4"/>
        <v>7</v>
      </c>
      <c r="AJ29" s="65">
        <f t="shared" si="4"/>
        <v>2</v>
      </c>
      <c r="AK29" s="66">
        <f t="shared" si="4"/>
        <v>5</v>
      </c>
      <c r="AL29" s="48">
        <f t="shared" si="3"/>
        <v>49</v>
      </c>
      <c r="AM29" s="10">
        <f t="shared" si="3"/>
        <v>59</v>
      </c>
      <c r="AO29" s="31">
        <f t="shared" ref="AO29" si="5">AL29/SUM(AL29:AM29)</f>
        <v>0.45370370370370372</v>
      </c>
      <c r="AP29" s="8"/>
    </row>
    <row r="30" spans="1:43" ht="6.75" customHeight="1" x14ac:dyDescent="0.2">
      <c r="A30" s="58"/>
      <c r="B30" s="51"/>
      <c r="C30" s="52"/>
      <c r="D30" s="51"/>
      <c r="E30" s="52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51"/>
      <c r="S30" s="52"/>
      <c r="T30" s="51"/>
      <c r="U30" s="52"/>
      <c r="V30" s="51"/>
      <c r="W30" s="52"/>
      <c r="X30" s="51"/>
      <c r="Y30" s="52"/>
      <c r="Z30" s="51"/>
      <c r="AA30" s="52"/>
      <c r="AB30" s="51"/>
      <c r="AC30" s="52"/>
      <c r="AD30" s="51"/>
      <c r="AE30" s="52"/>
      <c r="AF30" s="51"/>
      <c r="AG30" s="52"/>
      <c r="AH30" s="51"/>
      <c r="AI30" s="52"/>
      <c r="AJ30" s="51"/>
      <c r="AK30" s="52"/>
      <c r="AL30" s="48"/>
      <c r="AM30" s="10"/>
      <c r="AO30" s="31"/>
      <c r="AP30" s="8"/>
    </row>
    <row r="31" spans="1:43" x14ac:dyDescent="0.2">
      <c r="A31" s="56" t="s">
        <v>15</v>
      </c>
      <c r="B31" s="63"/>
      <c r="C31" s="64"/>
      <c r="D31" s="63"/>
      <c r="E31" s="64"/>
      <c r="F31" s="63"/>
      <c r="G31" s="64"/>
      <c r="H31" s="63"/>
      <c r="I31" s="64"/>
      <c r="J31" s="63"/>
      <c r="K31" s="64"/>
      <c r="L31" s="63"/>
      <c r="M31" s="64"/>
      <c r="N31" s="63"/>
      <c r="O31" s="64"/>
      <c r="P31" s="63"/>
      <c r="Q31" s="64"/>
      <c r="R31" s="63"/>
      <c r="S31" s="64"/>
      <c r="T31" s="63"/>
      <c r="U31" s="64"/>
      <c r="V31" s="63"/>
      <c r="W31" s="64"/>
      <c r="X31" s="63"/>
      <c r="Y31" s="64"/>
      <c r="Z31" s="63"/>
      <c r="AA31" s="64"/>
      <c r="AB31" s="63"/>
      <c r="AC31" s="64"/>
      <c r="AD31" s="63"/>
      <c r="AE31" s="64"/>
      <c r="AF31" s="63"/>
      <c r="AG31" s="64"/>
      <c r="AH31" s="63"/>
      <c r="AI31" s="64"/>
      <c r="AJ31" s="63"/>
      <c r="AK31" s="64"/>
      <c r="AL31" s="50"/>
      <c r="AM31" s="17"/>
      <c r="AN31" s="18"/>
      <c r="AO31" s="29"/>
      <c r="AP31" s="8"/>
    </row>
    <row r="32" spans="1:43" x14ac:dyDescent="0.2">
      <c r="A32" s="58" t="s">
        <v>53</v>
      </c>
      <c r="B32" s="78">
        <v>6</v>
      </c>
      <c r="C32" s="79"/>
      <c r="D32" s="78">
        <v>2</v>
      </c>
      <c r="E32" s="79"/>
      <c r="F32" s="78">
        <v>4</v>
      </c>
      <c r="G32" s="79"/>
      <c r="H32" s="78">
        <v>3</v>
      </c>
      <c r="I32" s="79"/>
      <c r="J32" s="78">
        <v>2</v>
      </c>
      <c r="K32" s="79"/>
      <c r="L32" s="78">
        <v>9</v>
      </c>
      <c r="M32" s="79"/>
      <c r="N32" s="78">
        <v>4</v>
      </c>
      <c r="O32" s="79"/>
      <c r="P32" s="78">
        <v>2</v>
      </c>
      <c r="Q32" s="79"/>
      <c r="R32" s="78">
        <v>0</v>
      </c>
      <c r="S32" s="79"/>
      <c r="T32" s="78">
        <v>1</v>
      </c>
      <c r="U32" s="79"/>
      <c r="V32" s="78">
        <v>1</v>
      </c>
      <c r="W32" s="79"/>
      <c r="X32" s="78">
        <v>3</v>
      </c>
      <c r="Y32" s="79"/>
      <c r="Z32" s="78">
        <v>5</v>
      </c>
      <c r="AA32" s="79"/>
      <c r="AB32" s="78">
        <v>2</v>
      </c>
      <c r="AC32" s="79"/>
      <c r="AD32" s="78">
        <v>3</v>
      </c>
      <c r="AE32" s="79"/>
      <c r="AF32" s="78">
        <v>6</v>
      </c>
      <c r="AG32" s="79"/>
      <c r="AH32" s="78">
        <v>3</v>
      </c>
      <c r="AI32" s="79"/>
      <c r="AJ32" s="78">
        <v>2</v>
      </c>
      <c r="AK32" s="79"/>
      <c r="AL32" s="81">
        <f t="shared" ref="AL32:AL40" si="6">0.5*SUM(B32,D32,F32,H32,J32,L32,N32,P32,R32,T32,V32,X32,Z32,AB32,AD32,AF32,AH32,AJ32)</f>
        <v>29</v>
      </c>
      <c r="AM32" s="83"/>
      <c r="AO32" s="31">
        <f>AL32/SUM($AL$32:$AM$40)</f>
        <v>0.14009661835748793</v>
      </c>
      <c r="AP32" s="8"/>
    </row>
    <row r="33" spans="1:42" x14ac:dyDescent="0.2">
      <c r="A33" s="58" t="s">
        <v>54</v>
      </c>
      <c r="B33" s="78">
        <v>0</v>
      </c>
      <c r="C33" s="79"/>
      <c r="D33" s="78">
        <v>2</v>
      </c>
      <c r="E33" s="79"/>
      <c r="F33" s="78">
        <v>2</v>
      </c>
      <c r="G33" s="79"/>
      <c r="H33" s="78">
        <v>2</v>
      </c>
      <c r="I33" s="79"/>
      <c r="J33" s="78">
        <v>2</v>
      </c>
      <c r="K33" s="79"/>
      <c r="L33" s="78">
        <v>3</v>
      </c>
      <c r="M33" s="79"/>
      <c r="N33" s="78">
        <v>2</v>
      </c>
      <c r="O33" s="79"/>
      <c r="P33" s="78">
        <v>2</v>
      </c>
      <c r="Q33" s="79"/>
      <c r="R33" s="78">
        <v>0</v>
      </c>
      <c r="S33" s="79"/>
      <c r="T33" s="78">
        <v>3</v>
      </c>
      <c r="U33" s="79"/>
      <c r="V33" s="78">
        <v>0</v>
      </c>
      <c r="W33" s="79"/>
      <c r="X33" s="78">
        <v>0</v>
      </c>
      <c r="Y33" s="79"/>
      <c r="Z33" s="78">
        <v>0</v>
      </c>
      <c r="AA33" s="79"/>
      <c r="AB33" s="78">
        <v>2</v>
      </c>
      <c r="AC33" s="79"/>
      <c r="AD33" s="78">
        <v>2</v>
      </c>
      <c r="AE33" s="79"/>
      <c r="AF33" s="78">
        <v>2</v>
      </c>
      <c r="AG33" s="79"/>
      <c r="AH33" s="78">
        <v>1</v>
      </c>
      <c r="AI33" s="79"/>
      <c r="AJ33" s="78">
        <v>1</v>
      </c>
      <c r="AK33" s="79"/>
      <c r="AL33" s="81">
        <f t="shared" si="6"/>
        <v>13</v>
      </c>
      <c r="AM33" s="82"/>
      <c r="AO33" s="31">
        <f t="shared" ref="AO33:AO40" si="7">AL33/SUM($AL$32:$AM$40)</f>
        <v>6.280193236714976E-2</v>
      </c>
      <c r="AP33" s="8"/>
    </row>
    <row r="34" spans="1:42" x14ac:dyDescent="0.2">
      <c r="A34" s="58" t="s">
        <v>55</v>
      </c>
      <c r="B34" s="78">
        <v>1</v>
      </c>
      <c r="C34" s="79"/>
      <c r="D34" s="78">
        <v>2</v>
      </c>
      <c r="E34" s="79"/>
      <c r="F34" s="78">
        <v>0</v>
      </c>
      <c r="G34" s="79"/>
      <c r="H34" s="78">
        <v>3</v>
      </c>
      <c r="I34" s="79"/>
      <c r="J34" s="78">
        <v>1</v>
      </c>
      <c r="K34" s="79"/>
      <c r="L34" s="78">
        <v>3</v>
      </c>
      <c r="M34" s="79"/>
      <c r="N34" s="78">
        <v>0</v>
      </c>
      <c r="O34" s="79"/>
      <c r="P34" s="78">
        <v>5</v>
      </c>
      <c r="Q34" s="79"/>
      <c r="R34" s="78">
        <v>1</v>
      </c>
      <c r="S34" s="79"/>
      <c r="T34" s="78">
        <v>1</v>
      </c>
      <c r="U34" s="79"/>
      <c r="V34" s="78">
        <v>5</v>
      </c>
      <c r="W34" s="79"/>
      <c r="X34" s="78">
        <v>0</v>
      </c>
      <c r="Y34" s="79"/>
      <c r="Z34" s="78">
        <v>2</v>
      </c>
      <c r="AA34" s="79"/>
      <c r="AB34" s="78">
        <v>3</v>
      </c>
      <c r="AC34" s="79"/>
      <c r="AD34" s="78">
        <v>3</v>
      </c>
      <c r="AE34" s="79"/>
      <c r="AF34" s="78">
        <v>1</v>
      </c>
      <c r="AG34" s="79"/>
      <c r="AH34" s="78">
        <v>3</v>
      </c>
      <c r="AI34" s="79"/>
      <c r="AJ34" s="78">
        <v>2</v>
      </c>
      <c r="AK34" s="79"/>
      <c r="AL34" s="81">
        <f t="shared" si="6"/>
        <v>18</v>
      </c>
      <c r="AM34" s="82"/>
      <c r="AO34" s="31">
        <f t="shared" si="7"/>
        <v>8.6956521739130432E-2</v>
      </c>
      <c r="AP34" s="8"/>
    </row>
    <row r="35" spans="1:42" x14ac:dyDescent="0.2">
      <c r="A35" s="58" t="s">
        <v>56</v>
      </c>
      <c r="B35" s="78">
        <v>4</v>
      </c>
      <c r="C35" s="79"/>
      <c r="D35" s="78">
        <v>1</v>
      </c>
      <c r="E35" s="79"/>
      <c r="F35" s="78">
        <v>0</v>
      </c>
      <c r="G35" s="79"/>
      <c r="H35" s="78">
        <v>4</v>
      </c>
      <c r="I35" s="79"/>
      <c r="J35" s="78">
        <v>0</v>
      </c>
      <c r="K35" s="79"/>
      <c r="L35" s="78">
        <v>3</v>
      </c>
      <c r="M35" s="79"/>
      <c r="N35" s="78">
        <v>3</v>
      </c>
      <c r="O35" s="79"/>
      <c r="P35" s="78">
        <v>0</v>
      </c>
      <c r="Q35" s="79"/>
      <c r="R35" s="78">
        <v>3</v>
      </c>
      <c r="S35" s="79"/>
      <c r="T35" s="78">
        <v>3</v>
      </c>
      <c r="U35" s="79"/>
      <c r="V35" s="78">
        <v>5</v>
      </c>
      <c r="W35" s="79"/>
      <c r="X35" s="78">
        <v>4</v>
      </c>
      <c r="Y35" s="79"/>
      <c r="Z35" s="78">
        <v>3</v>
      </c>
      <c r="AA35" s="79"/>
      <c r="AB35" s="78">
        <v>4</v>
      </c>
      <c r="AC35" s="79"/>
      <c r="AD35" s="78">
        <v>5</v>
      </c>
      <c r="AE35" s="79"/>
      <c r="AF35" s="78">
        <v>5</v>
      </c>
      <c r="AG35" s="79"/>
      <c r="AH35" s="78">
        <v>2</v>
      </c>
      <c r="AI35" s="79"/>
      <c r="AJ35" s="78">
        <v>1</v>
      </c>
      <c r="AK35" s="79"/>
      <c r="AL35" s="81">
        <f t="shared" si="6"/>
        <v>25</v>
      </c>
      <c r="AM35" s="82"/>
      <c r="AO35" s="31">
        <f t="shared" si="7"/>
        <v>0.12077294685990338</v>
      </c>
      <c r="AP35" s="8"/>
    </row>
    <row r="36" spans="1:42" x14ac:dyDescent="0.2">
      <c r="A36" s="58" t="s">
        <v>57</v>
      </c>
      <c r="B36" s="78">
        <v>2</v>
      </c>
      <c r="C36" s="79"/>
      <c r="D36" s="78">
        <v>8</v>
      </c>
      <c r="E36" s="79"/>
      <c r="F36" s="78">
        <v>4</v>
      </c>
      <c r="G36" s="79"/>
      <c r="H36" s="78">
        <v>2</v>
      </c>
      <c r="I36" s="79"/>
      <c r="J36" s="78">
        <v>7</v>
      </c>
      <c r="K36" s="79"/>
      <c r="L36" s="78">
        <v>2</v>
      </c>
      <c r="M36" s="79"/>
      <c r="N36" s="78">
        <v>3</v>
      </c>
      <c r="O36" s="79"/>
      <c r="P36" s="78">
        <v>4</v>
      </c>
      <c r="Q36" s="79"/>
      <c r="R36" s="78">
        <v>2</v>
      </c>
      <c r="S36" s="79"/>
      <c r="T36" s="78">
        <v>1</v>
      </c>
      <c r="U36" s="79"/>
      <c r="V36" s="78">
        <v>2</v>
      </c>
      <c r="W36" s="79"/>
      <c r="X36" s="78">
        <v>4</v>
      </c>
      <c r="Y36" s="79"/>
      <c r="Z36" s="78">
        <v>4</v>
      </c>
      <c r="AA36" s="79"/>
      <c r="AB36" s="78">
        <v>4</v>
      </c>
      <c r="AC36" s="79"/>
      <c r="AD36" s="78">
        <v>5</v>
      </c>
      <c r="AE36" s="79"/>
      <c r="AF36" s="78">
        <v>3</v>
      </c>
      <c r="AG36" s="79"/>
      <c r="AH36" s="78">
        <v>4</v>
      </c>
      <c r="AI36" s="79"/>
      <c r="AJ36" s="78">
        <v>3</v>
      </c>
      <c r="AK36" s="79"/>
      <c r="AL36" s="81">
        <f t="shared" si="6"/>
        <v>32</v>
      </c>
      <c r="AM36" s="82"/>
      <c r="AO36" s="31">
        <f t="shared" si="7"/>
        <v>0.15458937198067632</v>
      </c>
      <c r="AP36" s="8"/>
    </row>
    <row r="37" spans="1:42" x14ac:dyDescent="0.2">
      <c r="A37" s="58" t="s">
        <v>58</v>
      </c>
      <c r="B37" s="78">
        <v>4</v>
      </c>
      <c r="C37" s="79"/>
      <c r="D37" s="78">
        <v>2</v>
      </c>
      <c r="E37" s="79"/>
      <c r="F37" s="78">
        <v>5</v>
      </c>
      <c r="G37" s="79"/>
      <c r="H37" s="78">
        <v>5</v>
      </c>
      <c r="I37" s="79"/>
      <c r="J37" s="78">
        <v>4</v>
      </c>
      <c r="K37" s="79"/>
      <c r="L37" s="78">
        <v>3</v>
      </c>
      <c r="M37" s="79"/>
      <c r="N37" s="78">
        <v>5</v>
      </c>
      <c r="O37" s="79"/>
      <c r="P37" s="78">
        <v>4</v>
      </c>
      <c r="Q37" s="79"/>
      <c r="R37" s="78">
        <v>2</v>
      </c>
      <c r="S37" s="79"/>
      <c r="T37" s="78">
        <v>5</v>
      </c>
      <c r="U37" s="79"/>
      <c r="V37" s="78">
        <v>2</v>
      </c>
      <c r="W37" s="79"/>
      <c r="X37" s="78">
        <v>3</v>
      </c>
      <c r="Y37" s="79"/>
      <c r="Z37" s="78">
        <v>2</v>
      </c>
      <c r="AA37" s="79"/>
      <c r="AB37" s="78">
        <v>2</v>
      </c>
      <c r="AC37" s="79"/>
      <c r="AD37" s="78">
        <v>1</v>
      </c>
      <c r="AE37" s="79"/>
      <c r="AF37" s="78">
        <v>1</v>
      </c>
      <c r="AG37" s="79"/>
      <c r="AH37" s="78">
        <v>2</v>
      </c>
      <c r="AI37" s="79"/>
      <c r="AJ37" s="78">
        <v>4</v>
      </c>
      <c r="AK37" s="79"/>
      <c r="AL37" s="81">
        <f t="shared" si="6"/>
        <v>28</v>
      </c>
      <c r="AM37" s="82"/>
      <c r="AO37" s="31">
        <f t="shared" si="7"/>
        <v>0.13526570048309178</v>
      </c>
      <c r="AP37" s="8"/>
    </row>
    <row r="38" spans="1:42" x14ac:dyDescent="0.2">
      <c r="A38" s="58" t="s">
        <v>59</v>
      </c>
      <c r="B38" s="78">
        <v>1</v>
      </c>
      <c r="C38" s="79"/>
      <c r="D38" s="78">
        <v>1</v>
      </c>
      <c r="E38" s="79"/>
      <c r="F38" s="78">
        <v>5</v>
      </c>
      <c r="G38" s="79"/>
      <c r="H38" s="78">
        <v>1</v>
      </c>
      <c r="I38" s="79"/>
      <c r="J38" s="78">
        <v>2</v>
      </c>
      <c r="K38" s="79"/>
      <c r="L38" s="78">
        <v>1</v>
      </c>
      <c r="M38" s="79"/>
      <c r="N38" s="78">
        <v>1</v>
      </c>
      <c r="O38" s="79"/>
      <c r="P38" s="78">
        <v>3</v>
      </c>
      <c r="Q38" s="79"/>
      <c r="R38" s="78">
        <v>7</v>
      </c>
      <c r="S38" s="79"/>
      <c r="T38" s="78">
        <v>4</v>
      </c>
      <c r="U38" s="79"/>
      <c r="V38" s="78">
        <v>2</v>
      </c>
      <c r="W38" s="79"/>
      <c r="X38" s="78">
        <v>0</v>
      </c>
      <c r="Y38" s="79"/>
      <c r="Z38" s="78">
        <v>5</v>
      </c>
      <c r="AA38" s="79"/>
      <c r="AB38" s="78">
        <v>4</v>
      </c>
      <c r="AC38" s="79"/>
      <c r="AD38" s="78">
        <v>1</v>
      </c>
      <c r="AE38" s="79"/>
      <c r="AF38" s="78">
        <v>2</v>
      </c>
      <c r="AG38" s="79"/>
      <c r="AH38" s="78">
        <v>2</v>
      </c>
      <c r="AI38" s="79"/>
      <c r="AJ38" s="78">
        <v>4</v>
      </c>
      <c r="AK38" s="79"/>
      <c r="AL38" s="81">
        <f t="shared" si="6"/>
        <v>23</v>
      </c>
      <c r="AM38" s="82"/>
      <c r="AO38" s="31">
        <f t="shared" si="7"/>
        <v>0.1111111111111111</v>
      </c>
      <c r="AP38" s="8"/>
    </row>
    <row r="39" spans="1:42" x14ac:dyDescent="0.2">
      <c r="A39" s="58" t="s">
        <v>60</v>
      </c>
      <c r="B39" s="78">
        <v>0</v>
      </c>
      <c r="C39" s="79"/>
      <c r="D39" s="78">
        <v>1</v>
      </c>
      <c r="E39" s="79"/>
      <c r="F39" s="78">
        <v>3</v>
      </c>
      <c r="G39" s="79"/>
      <c r="H39" s="78">
        <v>1</v>
      </c>
      <c r="I39" s="79"/>
      <c r="J39" s="78">
        <v>3</v>
      </c>
      <c r="K39" s="79"/>
      <c r="L39" s="78">
        <v>1</v>
      </c>
      <c r="M39" s="79"/>
      <c r="N39" s="78">
        <v>2</v>
      </c>
      <c r="O39" s="79"/>
      <c r="P39" s="78">
        <v>0</v>
      </c>
      <c r="Q39" s="79"/>
      <c r="R39" s="78">
        <v>3</v>
      </c>
      <c r="S39" s="79"/>
      <c r="T39" s="78">
        <v>2</v>
      </c>
      <c r="U39" s="79"/>
      <c r="V39" s="78">
        <v>3</v>
      </c>
      <c r="W39" s="79"/>
      <c r="X39" s="78">
        <v>3</v>
      </c>
      <c r="Y39" s="79"/>
      <c r="Z39" s="78">
        <v>1</v>
      </c>
      <c r="AA39" s="79"/>
      <c r="AB39" s="78">
        <v>2</v>
      </c>
      <c r="AC39" s="79"/>
      <c r="AD39" s="78">
        <v>2</v>
      </c>
      <c r="AE39" s="79"/>
      <c r="AF39" s="78">
        <v>2</v>
      </c>
      <c r="AG39" s="79"/>
      <c r="AH39" s="78">
        <v>1</v>
      </c>
      <c r="AI39" s="79"/>
      <c r="AJ39" s="78">
        <v>2</v>
      </c>
      <c r="AK39" s="79"/>
      <c r="AL39" s="81">
        <f t="shared" si="6"/>
        <v>16</v>
      </c>
      <c r="AM39" s="82"/>
      <c r="AO39" s="31">
        <f t="shared" si="7"/>
        <v>7.7294685990338161E-2</v>
      </c>
      <c r="AP39" s="8"/>
    </row>
    <row r="40" spans="1:42" x14ac:dyDescent="0.2">
      <c r="A40" s="60" t="s">
        <v>61</v>
      </c>
      <c r="B40" s="73">
        <v>4</v>
      </c>
      <c r="C40" s="74"/>
      <c r="D40" s="73">
        <v>3</v>
      </c>
      <c r="E40" s="74"/>
      <c r="F40" s="73">
        <v>1</v>
      </c>
      <c r="G40" s="74"/>
      <c r="H40" s="73">
        <v>2</v>
      </c>
      <c r="I40" s="74"/>
      <c r="J40" s="73">
        <v>1</v>
      </c>
      <c r="K40" s="74"/>
      <c r="L40" s="73">
        <v>0</v>
      </c>
      <c r="M40" s="74"/>
      <c r="N40" s="73">
        <v>5</v>
      </c>
      <c r="O40" s="74"/>
      <c r="P40" s="73">
        <v>2</v>
      </c>
      <c r="Q40" s="74"/>
      <c r="R40" s="73">
        <v>4</v>
      </c>
      <c r="S40" s="74"/>
      <c r="T40" s="73">
        <v>5</v>
      </c>
      <c r="U40" s="74"/>
      <c r="V40" s="73">
        <v>2</v>
      </c>
      <c r="W40" s="74"/>
      <c r="X40" s="73">
        <v>5</v>
      </c>
      <c r="Y40" s="74"/>
      <c r="Z40" s="73">
        <v>2</v>
      </c>
      <c r="AA40" s="74"/>
      <c r="AB40" s="73">
        <v>0</v>
      </c>
      <c r="AC40" s="74"/>
      <c r="AD40" s="73">
        <v>0</v>
      </c>
      <c r="AE40" s="74"/>
      <c r="AF40" s="73">
        <v>3</v>
      </c>
      <c r="AG40" s="74"/>
      <c r="AH40" s="73">
        <v>4</v>
      </c>
      <c r="AI40" s="74"/>
      <c r="AJ40" s="73">
        <v>3</v>
      </c>
      <c r="AK40" s="74"/>
      <c r="AL40" s="76">
        <f t="shared" si="6"/>
        <v>23</v>
      </c>
      <c r="AM40" s="77"/>
      <c r="AN40" s="19"/>
      <c r="AO40" s="33">
        <f t="shared" si="7"/>
        <v>0.1111111111111111</v>
      </c>
      <c r="AP40" s="8"/>
    </row>
    <row r="41" spans="1:42" x14ac:dyDescent="0.2">
      <c r="AL41" s="10"/>
      <c r="AM41" s="10"/>
      <c r="AO41" s="3"/>
      <c r="AP41" s="8"/>
    </row>
    <row r="42" spans="1:42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</sheetData>
  <mergeCells count="190">
    <mergeCell ref="AL40:AM40"/>
    <mergeCell ref="AF38:AG38"/>
    <mergeCell ref="AL32:AM32"/>
    <mergeCell ref="AL33:AM33"/>
    <mergeCell ref="AL34:AM34"/>
    <mergeCell ref="AL35:AM35"/>
    <mergeCell ref="AL38:AM38"/>
    <mergeCell ref="AL39:AM39"/>
    <mergeCell ref="AF34:AG34"/>
    <mergeCell ref="AJ34:AK34"/>
    <mergeCell ref="AF39:AG39"/>
    <mergeCell ref="AJ39:AK39"/>
    <mergeCell ref="AF35:AG35"/>
    <mergeCell ref="AJ35:AK35"/>
    <mergeCell ref="AL36:AM36"/>
    <mergeCell ref="AL37:AM37"/>
    <mergeCell ref="AF32:AG32"/>
    <mergeCell ref="AJ32:AK32"/>
    <mergeCell ref="AJ36:AK36"/>
    <mergeCell ref="AJ33:AK33"/>
    <mergeCell ref="AF40:AG40"/>
    <mergeCell ref="AJ40:AK40"/>
    <mergeCell ref="AJ38:AK38"/>
    <mergeCell ref="AH40:AI40"/>
    <mergeCell ref="AD38:AE38"/>
    <mergeCell ref="X40:Y40"/>
    <mergeCell ref="Z40:AA40"/>
    <mergeCell ref="AB40:AC40"/>
    <mergeCell ref="AD40:AE40"/>
    <mergeCell ref="X39:Y39"/>
    <mergeCell ref="Z39:AA39"/>
    <mergeCell ref="Z36:AA36"/>
    <mergeCell ref="AB36:AC36"/>
    <mergeCell ref="AD36:AE36"/>
    <mergeCell ref="V40:W40"/>
    <mergeCell ref="X34:Y34"/>
    <mergeCell ref="Z34:AA34"/>
    <mergeCell ref="AD35:AE35"/>
    <mergeCell ref="AB39:AC39"/>
    <mergeCell ref="AD39:AE39"/>
    <mergeCell ref="N35:O35"/>
    <mergeCell ref="P35:Q35"/>
    <mergeCell ref="T35:U35"/>
    <mergeCell ref="V36:W36"/>
    <mergeCell ref="V37:W37"/>
    <mergeCell ref="X37:Y37"/>
    <mergeCell ref="Z37:AA37"/>
    <mergeCell ref="AD34:AE34"/>
    <mergeCell ref="V35:W35"/>
    <mergeCell ref="X35:Y35"/>
    <mergeCell ref="Z35:AA35"/>
    <mergeCell ref="AB35:AC35"/>
    <mergeCell ref="AB38:AC38"/>
    <mergeCell ref="AB34:AC34"/>
    <mergeCell ref="AB37:AC37"/>
    <mergeCell ref="AD37:AE37"/>
    <mergeCell ref="X36:Y36"/>
    <mergeCell ref="V39:W39"/>
    <mergeCell ref="D39:E39"/>
    <mergeCell ref="F39:G39"/>
    <mergeCell ref="H39:I39"/>
    <mergeCell ref="J39:K39"/>
    <mergeCell ref="L39:M39"/>
    <mergeCell ref="N39:O39"/>
    <mergeCell ref="P39:Q39"/>
    <mergeCell ref="T39:U39"/>
    <mergeCell ref="F40:G40"/>
    <mergeCell ref="H40:I40"/>
    <mergeCell ref="J40:K40"/>
    <mergeCell ref="L40:M40"/>
    <mergeCell ref="N40:O40"/>
    <mergeCell ref="P40:Q40"/>
    <mergeCell ref="T40:U40"/>
    <mergeCell ref="R40:S40"/>
    <mergeCell ref="R39:S39"/>
    <mergeCell ref="T32:U32"/>
    <mergeCell ref="R32:S32"/>
    <mergeCell ref="R33:S33"/>
    <mergeCell ref="D38:E38"/>
    <mergeCell ref="F38:G38"/>
    <mergeCell ref="H38:I38"/>
    <mergeCell ref="J38:K38"/>
    <mergeCell ref="L38:M38"/>
    <mergeCell ref="N38:O38"/>
    <mergeCell ref="P38:Q38"/>
    <mergeCell ref="T38:U38"/>
    <mergeCell ref="H36:I36"/>
    <mergeCell ref="J36:K36"/>
    <mergeCell ref="L37:M37"/>
    <mergeCell ref="N37:O37"/>
    <mergeCell ref="P37:Q37"/>
    <mergeCell ref="R37:S37"/>
    <mergeCell ref="T37:U37"/>
    <mergeCell ref="L36:M36"/>
    <mergeCell ref="N36:O36"/>
    <mergeCell ref="P36:Q36"/>
    <mergeCell ref="R36:S36"/>
    <mergeCell ref="T36:U36"/>
    <mergeCell ref="R38:S38"/>
    <mergeCell ref="AL2:AM2"/>
    <mergeCell ref="AB2:AC2"/>
    <mergeCell ref="AD2:AE2"/>
    <mergeCell ref="AF2:AG2"/>
    <mergeCell ref="AJ2:AK2"/>
    <mergeCell ref="B39:C39"/>
    <mergeCell ref="B40:C40"/>
    <mergeCell ref="D32:E32"/>
    <mergeCell ref="D35:E35"/>
    <mergeCell ref="D40:E40"/>
    <mergeCell ref="B32:C32"/>
    <mergeCell ref="B33:C33"/>
    <mergeCell ref="B34:C34"/>
    <mergeCell ref="B35:C35"/>
    <mergeCell ref="B36:C36"/>
    <mergeCell ref="H32:I32"/>
    <mergeCell ref="J32:K32"/>
    <mergeCell ref="L32:M32"/>
    <mergeCell ref="N32:O32"/>
    <mergeCell ref="P32:Q32"/>
    <mergeCell ref="B38:C38"/>
    <mergeCell ref="D36:E36"/>
    <mergeCell ref="F36:G36"/>
    <mergeCell ref="D34:E34"/>
    <mergeCell ref="F34:G34"/>
    <mergeCell ref="H34:I34"/>
    <mergeCell ref="J34:K34"/>
    <mergeCell ref="L34:M34"/>
    <mergeCell ref="N34:O34"/>
    <mergeCell ref="P34:Q34"/>
    <mergeCell ref="T34:U34"/>
    <mergeCell ref="F35:G35"/>
    <mergeCell ref="H35:I35"/>
    <mergeCell ref="B2:C2"/>
    <mergeCell ref="D2:E2"/>
    <mergeCell ref="F2:G2"/>
    <mergeCell ref="H2:I2"/>
    <mergeCell ref="J2:K2"/>
    <mergeCell ref="L2:M2"/>
    <mergeCell ref="N2:O2"/>
    <mergeCell ref="P2:Q2"/>
    <mergeCell ref="T2:U2"/>
    <mergeCell ref="R2:S2"/>
    <mergeCell ref="AH2:AI2"/>
    <mergeCell ref="AH32:AI32"/>
    <mergeCell ref="AH33:AI33"/>
    <mergeCell ref="AH34:AI34"/>
    <mergeCell ref="AH35:AI35"/>
    <mergeCell ref="AH38:AI38"/>
    <mergeCell ref="AH39:AI39"/>
    <mergeCell ref="V34:W34"/>
    <mergeCell ref="V38:W38"/>
    <mergeCell ref="V33:W33"/>
    <mergeCell ref="X33:Y33"/>
    <mergeCell ref="Z33:AA33"/>
    <mergeCell ref="AB33:AC33"/>
    <mergeCell ref="AD33:AE33"/>
    <mergeCell ref="AF33:AG33"/>
    <mergeCell ref="AF36:AG36"/>
    <mergeCell ref="AH36:AI36"/>
    <mergeCell ref="AD32:AE32"/>
    <mergeCell ref="V32:W32"/>
    <mergeCell ref="X32:Y32"/>
    <mergeCell ref="Z32:AA32"/>
    <mergeCell ref="AB32:AC32"/>
    <mergeCell ref="X38:Y38"/>
    <mergeCell ref="Z38:AA38"/>
    <mergeCell ref="B37:C37"/>
    <mergeCell ref="D37:E37"/>
    <mergeCell ref="F37:G37"/>
    <mergeCell ref="H37:I37"/>
    <mergeCell ref="J37:K37"/>
    <mergeCell ref="AF37:AG37"/>
    <mergeCell ref="AH37:AI37"/>
    <mergeCell ref="AJ37:AK37"/>
    <mergeCell ref="V2:W2"/>
    <mergeCell ref="X2:Y2"/>
    <mergeCell ref="Z2:AA2"/>
    <mergeCell ref="J35:K35"/>
    <mergeCell ref="L35:M35"/>
    <mergeCell ref="R34:S34"/>
    <mergeCell ref="R35:S35"/>
    <mergeCell ref="D33:E33"/>
    <mergeCell ref="F33:G33"/>
    <mergeCell ref="H33:I33"/>
    <mergeCell ref="J33:K33"/>
    <mergeCell ref="L33:M33"/>
    <mergeCell ref="N33:O33"/>
    <mergeCell ref="P33:Q33"/>
    <mergeCell ref="T33:U33"/>
    <mergeCell ref="F32:G32"/>
  </mergeCells>
  <phoneticPr fontId="1" type="noConversion"/>
  <pageMargins left="0.75" right="0.75" top="1" bottom="1" header="0.5" footer="0.5"/>
  <pageSetup paperSize="9" orientation="portrait" r:id="rId1"/>
  <headerFooter alignWithMargins="0"/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14ATS</vt:lpstr>
      <vt:lpstr>1314ATS</vt:lpstr>
      <vt:lpstr>13ATS</vt:lpstr>
      <vt:lpstr>14Totals</vt:lpstr>
      <vt:lpstr>1314Totals</vt:lpstr>
      <vt:lpstr>13Totals</vt:lpstr>
    </vt:vector>
  </TitlesOfParts>
  <Company>The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Bingham, Cliff</dc:creator>
  <cp:lastModifiedBy>cliff.bingham@yahoo.com</cp:lastModifiedBy>
  <cp:lastPrinted>2012-06-06T03:24:56Z</cp:lastPrinted>
  <dcterms:created xsi:type="dcterms:W3CDTF">2011-01-13T22:59:26Z</dcterms:created>
  <dcterms:modified xsi:type="dcterms:W3CDTF">2015-03-09T09:41:33Z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1801703932</vt:i4>
  </property>
  <property fmtid="{D5CDD505-2E9C-101B-9397-08002B2CF9AE}" pid="3" name="_NewReviewCycle">
    <vt:lpwstr/>
  </property>
  <property fmtid="{D5CDD505-2E9C-101B-9397-08002B2CF9AE}" pid="4" name="_EmailSubject">
    <vt:lpwstr>AFL 2015 podcast tables</vt:lpwstr>
  </property>
  <property fmtid="{D5CDD505-2E9C-101B-9397-08002B2CF9AE}" pid="5" name="_AuthorEmail">
    <vt:lpwstr>Cliff.Bingham@TREASURY.GOV.AU</vt:lpwstr>
  </property>
  <property fmtid="{D5CDD505-2E9C-101B-9397-08002B2CF9AE}" pid="6" name="_AuthorEmailDisplayName">
    <vt:lpwstr>Bingham, Cliff</vt:lpwstr>
  </property>
  <property fmtid="{D5CDD505-2E9C-101B-9397-08002B2CF9AE}" pid="7" name="_PreviousAdHocReviewCycleID">
    <vt:i4>165024945</vt:i4>
  </property>
  <property fmtid="{D5CDD505-2E9C-101B-9397-08002B2CF9AE}" pid="8" name="_ReviewingToolsShownOnce">
    <vt:lpwstr/>
  </property>
</Properties>
</file>